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0" yWindow="-100" windowWidth="15700" windowHeight="7500"/>
  </bookViews>
  <sheets>
    <sheet name="1-4 ОБЕД" sheetId="1" r:id="rId1"/>
    <sheet name="ПО ДНЯМ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7" i="2" l="1"/>
  <c r="G285" i="1" l="1"/>
  <c r="F285" i="1"/>
  <c r="E285" i="1"/>
  <c r="D285" i="1"/>
  <c r="C285" i="1"/>
  <c r="C135" i="1" l="1"/>
  <c r="C17" i="1"/>
  <c r="C256" i="1" l="1"/>
  <c r="C104" i="1" l="1"/>
  <c r="C313" i="1" s="1"/>
  <c r="C314" i="1" s="1"/>
  <c r="F93" i="2" l="1"/>
  <c r="E93" i="2"/>
  <c r="C93" i="2"/>
  <c r="B93" i="2"/>
  <c r="C83" i="2"/>
  <c r="B83" i="2"/>
  <c r="F65" i="2"/>
  <c r="E65" i="2"/>
  <c r="C56" i="2"/>
  <c r="B56" i="2"/>
  <c r="C48" i="2"/>
  <c r="B48" i="2"/>
  <c r="F28" i="2"/>
  <c r="E28" i="2"/>
  <c r="C28" i="2"/>
  <c r="B28" i="2"/>
  <c r="F19" i="2"/>
  <c r="E19" i="2"/>
  <c r="F10" i="2"/>
  <c r="E10" i="2"/>
  <c r="C10" i="2"/>
  <c r="B10" i="2"/>
  <c r="D135" i="1" l="1"/>
  <c r="E135" i="1"/>
  <c r="F135" i="1"/>
  <c r="G135" i="1"/>
  <c r="D256" i="1" l="1"/>
  <c r="E256" i="1"/>
  <c r="F256" i="1"/>
  <c r="G256" i="1"/>
  <c r="G225" i="1"/>
  <c r="F225" i="1"/>
  <c r="E225" i="1"/>
  <c r="D225" i="1"/>
  <c r="C225" i="1"/>
  <c r="G194" i="1"/>
  <c r="F194" i="1"/>
  <c r="E194" i="1"/>
  <c r="D194" i="1"/>
  <c r="C194" i="1"/>
  <c r="G164" i="1"/>
  <c r="F164" i="1"/>
  <c r="E164" i="1"/>
  <c r="D164" i="1"/>
  <c r="C164" i="1"/>
  <c r="G104" i="1"/>
  <c r="F104" i="1"/>
  <c r="E104" i="1"/>
  <c r="D104" i="1"/>
  <c r="G73" i="1"/>
  <c r="F73" i="1"/>
  <c r="E73" i="1"/>
  <c r="D73" i="1"/>
  <c r="C73" i="1"/>
  <c r="G42" i="1"/>
  <c r="F42" i="1"/>
  <c r="E42" i="1"/>
  <c r="D42" i="1"/>
  <c r="C42" i="1"/>
  <c r="D17" i="1"/>
  <c r="E17" i="1"/>
  <c r="F17" i="1"/>
  <c r="G17" i="1"/>
</calcChain>
</file>

<file path=xl/sharedStrings.xml><?xml version="1.0" encoding="utf-8"?>
<sst xmlns="http://schemas.openxmlformats.org/spreadsheetml/2006/main" count="415" uniqueCount="136">
  <si>
    <t>ОСНОВНОЕ МЕНЮ ПРИГОТАВЛИВАЕМЫХ БЛЮД</t>
  </si>
  <si>
    <t>Возрастная категория:  7-11 лет</t>
  </si>
  <si>
    <t xml:space="preserve">1 день </t>
  </si>
  <si>
    <t xml:space="preserve">Прием пищи </t>
  </si>
  <si>
    <t>Наименование блюда</t>
  </si>
  <si>
    <t>Вес блюдо</t>
  </si>
  <si>
    <t xml:space="preserve">Пищевые вещества </t>
  </si>
  <si>
    <t>Белки, г</t>
  </si>
  <si>
    <t>Жиры, г</t>
  </si>
  <si>
    <t>Углеводы, г</t>
  </si>
  <si>
    <t>Энергетическая ценность ,ккал</t>
  </si>
  <si>
    <t>№ рецептуры</t>
  </si>
  <si>
    <t xml:space="preserve">Сборник ркцептур </t>
  </si>
  <si>
    <t>НЕДЕЛЯ 1</t>
  </si>
  <si>
    <t>ДЕНЬ 1</t>
  </si>
  <si>
    <t>Итого за прием пищи :</t>
  </si>
  <si>
    <t>СУП КАРТОФЕЛЬНЫЙ С МАКАРОННЫМИ ИЗДЕЛИЯМИ</t>
  </si>
  <si>
    <t>ПТИЦА ТУШЕНАЯ В СОУСЕ</t>
  </si>
  <si>
    <t>КАША ВЯЗКАЯ ИЗ КРУПЫ ПШЕННОЙ</t>
  </si>
  <si>
    <t>СОКИ ОВОЩНЫЕ, ФРУКТОВЫЕ И ЯГОДНЫЕ</t>
  </si>
  <si>
    <t>ХЛЕБ РЖАНОЙ</t>
  </si>
  <si>
    <t>к/к</t>
  </si>
  <si>
    <t>ХЛЕБ ПШЕНИЧНЫЙ</t>
  </si>
  <si>
    <t xml:space="preserve"> ПЛОДЫ ИЛИ ЯГОДЫ СВЕЖИЕ </t>
  </si>
  <si>
    <t xml:space="preserve">2 день </t>
  </si>
  <si>
    <t>ДЕНЬ 2</t>
  </si>
  <si>
    <t>ОВОЩИ НАТУРАЛЬНЫЕ ПО СЕЗОНУ</t>
  </si>
  <si>
    <t>71\70</t>
  </si>
  <si>
    <t>БОРЩ С КАРТОФЕЛЕМ И КАПУСТОЙ</t>
  </si>
  <si>
    <t>ГУЛЯШ</t>
  </si>
  <si>
    <t>КАША ВЯЗКАЯ ИЗ КРУПЫ ГРЕЧНЕВОЙ</t>
  </si>
  <si>
    <t>КОМПОТ ИЗ СМЕСИ СУХОФРУКТОВ</t>
  </si>
  <si>
    <t xml:space="preserve">3 день </t>
  </si>
  <si>
    <t>ДЕНЬ 3</t>
  </si>
  <si>
    <t>ВИНЕГРЕТ ОВОЩНОЙ</t>
  </si>
  <si>
    <t>РАССОЛЬНИК ЛЕНИНГРАДСКИЙ</t>
  </si>
  <si>
    <t>КОМПОТ ИЗ СВЕЖИХ ПЛОДОВ</t>
  </si>
  <si>
    <t xml:space="preserve">4 день </t>
  </si>
  <si>
    <t>ДЕНЬ 4</t>
  </si>
  <si>
    <t>САЛАТ ИЗ СВЕКЛЫ С ОГУРЦАМИ СОЛЕНЫМИ</t>
  </si>
  <si>
    <t>СУП КАРТОФЕЛЬНЫЙ С БОБОВЫМИ ГОРОХОВЫЙ</t>
  </si>
  <si>
    <t>ФРИКАДЕЛЬКИ В СОУСЕ</t>
  </si>
  <si>
    <t>КАША ВЯЗКАЯ ИЗ КРУПЫ ПШЕНИЧНОЙ</t>
  </si>
  <si>
    <t xml:space="preserve">5 день </t>
  </si>
  <si>
    <t>ДЕНЬ 5</t>
  </si>
  <si>
    <t>САЛАТ ИЗ СОЛЕНЫХ ОГУРЦОВ С ЛУКОМ</t>
  </si>
  <si>
    <t>БОРЩ С КАПУСТОЙ И КАРТОФЕЛЕМ</t>
  </si>
  <si>
    <t xml:space="preserve">ФРИКАДЕЛЬКИ РЫБНЫЕ </t>
  </si>
  <si>
    <t xml:space="preserve">КАРТОФЕЛЬНОЕ ПЮРЕ </t>
  </si>
  <si>
    <t xml:space="preserve">ЧАЙ С САХАРОМ </t>
  </si>
  <si>
    <t xml:space="preserve">6 день </t>
  </si>
  <si>
    <t>ДЕНЬ 6</t>
  </si>
  <si>
    <t>НЕДЕЛЯ 2</t>
  </si>
  <si>
    <t>ИКРА КАБАЧКОВАЯ КОНСЕРВИРОВАННАЯ</t>
  </si>
  <si>
    <t>ПЛОВ ИЗ ПТИЦЫ</t>
  </si>
  <si>
    <t xml:space="preserve">7 день </t>
  </si>
  <si>
    <t>ДЕНЬ 7</t>
  </si>
  <si>
    <t xml:space="preserve">КАША ВЯЗКАЯ ИЗ КРУПЫ ПШЕНИЧНОЙ </t>
  </si>
  <si>
    <t xml:space="preserve">8 день </t>
  </si>
  <si>
    <t>ДЕНЬ 8</t>
  </si>
  <si>
    <t xml:space="preserve">РАССОЛЬНИК </t>
  </si>
  <si>
    <t xml:space="preserve">9 день </t>
  </si>
  <si>
    <t>ДЕНЬ 9</t>
  </si>
  <si>
    <t>КАША ВЯЗКАЯ ИЗ КРУПЫ ПШЁННОЙ</t>
  </si>
  <si>
    <t xml:space="preserve">10 день </t>
  </si>
  <si>
    <t>ДЕНЬ 10</t>
  </si>
  <si>
    <t xml:space="preserve">СУП КАРТОФЕЛЬНЫЙ ИЗ КРУПЫ </t>
  </si>
  <si>
    <t>КОТЛЕТЫ РУБЛЕННЫЕ ИЗ ПТИЦЫ</t>
  </si>
  <si>
    <t>ПЛОДЫ ИЛИ ЯГОДЫ СВЕЖИЕ</t>
  </si>
  <si>
    <t xml:space="preserve">КОНДИТЕРСКИЕ ИЗДЕЛИЯ   </t>
  </si>
  <si>
    <t xml:space="preserve">Среднее значение за период </t>
  </si>
  <si>
    <t xml:space="preserve">Возраст детей </t>
  </si>
  <si>
    <t xml:space="preserve">Обед </t>
  </si>
  <si>
    <t xml:space="preserve">7-11 лет </t>
  </si>
  <si>
    <t xml:space="preserve">САЛАТ ВИТАМИННЫЙ </t>
  </si>
  <si>
    <t>или ОВОЩИ НАТУРАЛЬНЫЕ ПО СЕЗОНУ</t>
  </si>
  <si>
    <t>НАДЕЛЯ 1                                             ДЕНЬ 1</t>
  </si>
  <si>
    <t>МАСЛО СЛИВОЧНОЕ</t>
  </si>
  <si>
    <t>КАКАО С МОЛОКОМ</t>
  </si>
  <si>
    <t xml:space="preserve">ХЛЕБ ПШЕНИЧНЫЙ </t>
  </si>
  <si>
    <t>ЧАЙ С САХАРОМ</t>
  </si>
  <si>
    <t>135/50</t>
  </si>
  <si>
    <t xml:space="preserve">САЛАТ ИЗ КВАШЕНОЙ  КАПУСТЫ </t>
  </si>
  <si>
    <t>ИЛИ САЛАТ ИЗ СВЕЖЕЙ БЕЛОКОЧАННОЙ КАПУСТЫ</t>
  </si>
  <si>
    <t>СОКИ ФРУКТОВЫЕ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</si>
  <si>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</si>
  <si>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</si>
  <si>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</si>
  <si>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МАКАРОНЫ ОТВАРНЫЕ С СЫРОМ</t>
  </si>
  <si>
    <t>150/15/5</t>
  </si>
  <si>
    <t xml:space="preserve">СОКИ ОВОЩНЫЕ, ФРУКТОВЫЕ, ЯГОДНЫЕ </t>
  </si>
  <si>
    <t xml:space="preserve">САЛАТ ИЗ ОТВАРНОЙ СВЕКЛЫ С ЗЕЛЕНЫМ ГОРОШКОМ </t>
  </si>
  <si>
    <t>ПЕЧЕНЬ, ТУШЕНАЯ В СОУСЕ</t>
  </si>
  <si>
    <t>КАРТОФЕЛЬНОЕ ПЮРЕ</t>
  </si>
  <si>
    <t xml:space="preserve">КИСЛОМОЛОЧНЫЙ НАПИТОК </t>
  </si>
  <si>
    <t>ОВОЩИ НАТУРАЛЬНЫЕ  ПО СЕЗОНУ</t>
  </si>
  <si>
    <t>ПТИЦА  ТУШЕННАЯ В СОУСЕ</t>
  </si>
  <si>
    <t xml:space="preserve">КИСЕЛЬ ИЗ СУХОФРУКТОВ </t>
  </si>
  <si>
    <t xml:space="preserve">ФРУКТЫ СВЕЖИЕ </t>
  </si>
  <si>
    <t>или ОВОЩИ НАТУРАЛЬНЫЕ  ПО СЕЗОНУ</t>
  </si>
  <si>
    <t xml:space="preserve">НЕДЕЛЯ 1                                            ДЕНЬ 2 </t>
  </si>
  <si>
    <t>НЕДЕЛЯ 1                                          ДЕНЬ 3</t>
  </si>
  <si>
    <t>НЕДЕЛЯ 1                                           ДЕНЬ 4</t>
  </si>
  <si>
    <t>НЕДЕЛЯ 1                                        ДЕНЬ 5</t>
  </si>
  <si>
    <t>НЕДЕЛЯ 2                                        ДЕНЬ 6</t>
  </si>
  <si>
    <t>НЕДЕЛЯ 2                                          ДЕНЬ 7</t>
  </si>
  <si>
    <t>НЕДЕЛЯ 2                                         ДЕНЬ 8</t>
  </si>
  <si>
    <t xml:space="preserve">НЕДЕЛЯ 2                                          ДЕНЬ 9 </t>
  </si>
  <si>
    <t>НЕДЕЛЯ 2                                         ДЕНЬ 10</t>
  </si>
  <si>
    <t xml:space="preserve">КОТЛЕТА ЛЮБИТЕЛЬСКАЯ </t>
  </si>
  <si>
    <t xml:space="preserve">БИТОЧКИ </t>
  </si>
  <si>
    <t>МАКАРОННЫЕ ИЗДЕЛИЯ ОТВАРНЫЕ С СЫРОМ</t>
  </si>
  <si>
    <t xml:space="preserve">КОТЛЕТЫ </t>
  </si>
  <si>
    <t xml:space="preserve">РИС ОТВАРНОЙ </t>
  </si>
  <si>
    <t xml:space="preserve">СЕРДЦЕ В СОУСЕ </t>
  </si>
  <si>
    <t xml:space="preserve">КАША МОЛОЧНАЯ ИЗ КРУПЫ РИСОВОЙ С МАСЛОМ СЛИВОЧНЫМ </t>
  </si>
  <si>
    <t xml:space="preserve">ЯЙЦО ОТВАРНОЕ </t>
  </si>
  <si>
    <t>ТЕФТЕЛИ РЫБНЫЕ В СОУСЕ</t>
  </si>
  <si>
    <t>ЗАПЕКАНКА ИЗ ТВОРОГА С МОЛОКОМ СГУЩЕН.</t>
  </si>
  <si>
    <t xml:space="preserve">КАША  МОЛОЧНАЯ ИЗ КРУПЫ ПШЕННОЙ С М/С </t>
  </si>
  <si>
    <t xml:space="preserve">ОБЕД </t>
  </si>
  <si>
    <t>200/15/5</t>
  </si>
  <si>
    <t>КОНДИТЕРСКИЕ ИЗДЕЛИЯ   (печенье)</t>
  </si>
  <si>
    <t>КОТЛЕТЫ, БИТОЧКИ, ШНИЦЕЛИ (свинина)</t>
  </si>
  <si>
    <t>СДОБЫЕ ИЗДЕЛИЯ ( пряник)</t>
  </si>
  <si>
    <t>МЯСО ДУХОВОЕ ( РАГУ ИЗ МЯСА) (свинина)</t>
  </si>
  <si>
    <t>КОТЛЕТЫ (Свинина)</t>
  </si>
  <si>
    <t>ГУЛЯШ  (свинина)</t>
  </si>
  <si>
    <t>КОТЛЕТА ЛЮБИТЕЛЬСКАЯ (для Марины) (свинина)</t>
  </si>
  <si>
    <t>БИТОЧКИ (свинина)</t>
  </si>
  <si>
    <t>Р-Н</t>
  </si>
  <si>
    <t xml:space="preserve">  </t>
  </si>
  <si>
    <t xml:space="preserve">САЛАТ ИЗ СВЕКЛЫ </t>
  </si>
  <si>
    <t xml:space="preserve">МАКАРОННЫЕ ИЗДЕЛИЯ ОТВАРНЫЕ </t>
  </si>
  <si>
    <t xml:space="preserve">КОНДИТЕРСКИЕ ИЗДЕЛИЯ  (печенье) </t>
  </si>
  <si>
    <t xml:space="preserve">САЛАТ ИЗ СОЛЕНЫХ ОГУРЦОВ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</si>
</sst>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1"/>
  <sheetViews>
    <sheetView tabSelected="1" topLeftCell="A109" workbookViewId="0">
      <selection activeCell="B116" sqref="B116"/>
    </sheetView>
  </sheetViews>
  <sheetFormatPr defaultRowHeight="14.5" x14ac:dyDescent="0.35"/>
  <cols>
    <col min="1" max="1" width="23.6328125" customWidth="1"/>
    <col min="2" max="2" width="29.1796875" customWidth="1"/>
  </cols>
  <sheetData>
    <row r="1" spans="1:9" x14ac:dyDescent="0.35">
      <c r="B1" t="s">
        <v>0</v>
      </c>
    </row>
    <row r="3" spans="1:9" x14ac:dyDescent="0.35">
      <c r="B3" t="s">
        <v>1</v>
      </c>
    </row>
    <row r="4" spans="1:9" x14ac:dyDescent="0.35">
      <c r="A4" s="2"/>
      <c r="B4" s="2"/>
      <c r="C4" s="2" t="s">
        <v>2</v>
      </c>
      <c r="D4" s="2"/>
      <c r="E4" s="2"/>
      <c r="F4" s="2"/>
      <c r="G4" s="2"/>
      <c r="H4" s="2"/>
      <c r="I4" s="2"/>
    </row>
    <row r="5" spans="1:9" ht="29" customHeight="1" x14ac:dyDescent="0.35">
      <c r="A5" s="19" t="s">
        <v>3</v>
      </c>
      <c r="B5" s="19" t="s">
        <v>4</v>
      </c>
      <c r="C5" s="19" t="s">
        <v>5</v>
      </c>
      <c r="D5" s="20" t="s">
        <v>6</v>
      </c>
      <c r="E5" s="20"/>
      <c r="F5" s="20"/>
      <c r="G5" s="19" t="s">
        <v>10</v>
      </c>
      <c r="H5" s="19" t="s">
        <v>11</v>
      </c>
      <c r="I5" s="19" t="s">
        <v>12</v>
      </c>
    </row>
    <row r="6" spans="1:9" ht="29" customHeight="1" x14ac:dyDescent="0.35">
      <c r="A6" s="19"/>
      <c r="B6" s="19"/>
      <c r="C6" s="19"/>
      <c r="D6" s="20" t="s">
        <v>7</v>
      </c>
      <c r="E6" s="20" t="s">
        <v>8</v>
      </c>
      <c r="F6" s="19" t="s">
        <v>9</v>
      </c>
      <c r="G6" s="19"/>
      <c r="H6" s="19"/>
      <c r="I6" s="19"/>
    </row>
    <row r="7" spans="1:9" x14ac:dyDescent="0.35">
      <c r="A7" s="19"/>
      <c r="B7" s="19"/>
      <c r="C7" s="19"/>
      <c r="D7" s="20"/>
      <c r="E7" s="20"/>
      <c r="F7" s="19"/>
      <c r="G7" s="19"/>
      <c r="H7" s="19"/>
      <c r="I7" s="19"/>
    </row>
    <row r="8" spans="1:9" x14ac:dyDescent="0.35">
      <c r="A8" s="4" t="s">
        <v>13</v>
      </c>
      <c r="B8" s="20" t="s">
        <v>14</v>
      </c>
      <c r="C8" s="20"/>
      <c r="D8" s="20"/>
      <c r="E8" s="20"/>
      <c r="F8" s="20"/>
      <c r="G8" s="20"/>
      <c r="H8" s="20"/>
      <c r="I8" s="20"/>
    </row>
    <row r="9" spans="1:9" x14ac:dyDescent="0.35">
      <c r="A9" s="21" t="s">
        <v>120</v>
      </c>
      <c r="B9" s="6" t="s">
        <v>74</v>
      </c>
      <c r="C9" s="1">
        <v>60</v>
      </c>
      <c r="D9" s="1">
        <v>0.79</v>
      </c>
      <c r="E9" s="1">
        <v>1.96</v>
      </c>
      <c r="F9" s="1">
        <v>3.38</v>
      </c>
      <c r="G9" s="1">
        <v>36.24</v>
      </c>
      <c r="H9" s="5">
        <v>45</v>
      </c>
      <c r="I9" s="1">
        <v>2011</v>
      </c>
    </row>
    <row r="10" spans="1:9" ht="29" x14ac:dyDescent="0.35">
      <c r="A10" s="22"/>
      <c r="B10" s="6" t="s">
        <v>16</v>
      </c>
      <c r="C10" s="1">
        <v>200</v>
      </c>
      <c r="D10" s="1">
        <v>2.2999999999999998</v>
      </c>
      <c r="E10" s="1">
        <v>2.2000000000000002</v>
      </c>
      <c r="F10" s="1">
        <v>16.2</v>
      </c>
      <c r="G10" s="1">
        <v>94.1</v>
      </c>
      <c r="H10" s="5">
        <v>103</v>
      </c>
      <c r="I10" s="1">
        <v>2011</v>
      </c>
    </row>
    <row r="11" spans="1:9" x14ac:dyDescent="0.35">
      <c r="A11" s="22"/>
      <c r="B11" s="6" t="s">
        <v>17</v>
      </c>
      <c r="C11" s="1">
        <v>100</v>
      </c>
      <c r="D11" s="1">
        <v>13.7</v>
      </c>
      <c r="E11" s="1">
        <v>14.8</v>
      </c>
      <c r="F11" s="1">
        <v>3.5</v>
      </c>
      <c r="G11" s="1">
        <v>208.8</v>
      </c>
      <c r="H11" s="5">
        <v>290</v>
      </c>
      <c r="I11" s="1">
        <v>2011</v>
      </c>
    </row>
    <row r="12" spans="1:9" ht="29" x14ac:dyDescent="0.35">
      <c r="A12" s="22"/>
      <c r="B12" s="6" t="s">
        <v>18</v>
      </c>
      <c r="C12" s="1">
        <v>150</v>
      </c>
      <c r="D12" s="1">
        <v>4.22</v>
      </c>
      <c r="E12" s="1">
        <v>5.0599999999999996</v>
      </c>
      <c r="F12" s="1">
        <v>24.18</v>
      </c>
      <c r="G12" s="1">
        <v>159.1</v>
      </c>
      <c r="H12" s="5">
        <v>303</v>
      </c>
      <c r="I12" s="1">
        <v>2011</v>
      </c>
    </row>
    <row r="13" spans="1:9" ht="29" x14ac:dyDescent="0.35">
      <c r="A13" s="22"/>
      <c r="B13" s="6" t="s">
        <v>19</v>
      </c>
      <c r="C13" s="1">
        <v>200</v>
      </c>
      <c r="D13" s="1">
        <v>1</v>
      </c>
      <c r="E13" s="1">
        <v>0.2</v>
      </c>
      <c r="F13" s="1">
        <v>20.2</v>
      </c>
      <c r="G13" s="1">
        <v>92</v>
      </c>
      <c r="H13" s="5">
        <v>389</v>
      </c>
      <c r="I13" s="1">
        <v>2011</v>
      </c>
    </row>
    <row r="14" spans="1:9" x14ac:dyDescent="0.35">
      <c r="A14" s="22"/>
      <c r="B14" s="6" t="s">
        <v>20</v>
      </c>
      <c r="C14" s="1">
        <v>50</v>
      </c>
      <c r="D14" s="1">
        <v>2.8</v>
      </c>
      <c r="E14" s="1">
        <v>0.6</v>
      </c>
      <c r="F14" s="1">
        <v>24.7</v>
      </c>
      <c r="G14" s="1">
        <v>116</v>
      </c>
      <c r="H14" s="5" t="s">
        <v>21</v>
      </c>
      <c r="I14" s="1">
        <v>2011</v>
      </c>
    </row>
    <row r="15" spans="1:9" x14ac:dyDescent="0.35">
      <c r="A15" s="22"/>
      <c r="B15" s="6" t="s">
        <v>22</v>
      </c>
      <c r="C15" s="1">
        <v>40</v>
      </c>
      <c r="D15" s="1">
        <v>3.05</v>
      </c>
      <c r="E15" s="1">
        <v>0.26</v>
      </c>
      <c r="F15" s="1">
        <v>20.13</v>
      </c>
      <c r="G15" s="1">
        <v>94.66</v>
      </c>
      <c r="H15" s="5" t="s">
        <v>21</v>
      </c>
      <c r="I15" s="1">
        <v>2011</v>
      </c>
    </row>
    <row r="16" spans="1:9" x14ac:dyDescent="0.35">
      <c r="A16" s="23"/>
      <c r="B16" s="6" t="s">
        <v>23</v>
      </c>
      <c r="C16" s="1">
        <v>100</v>
      </c>
      <c r="D16" s="1">
        <v>0.4</v>
      </c>
      <c r="E16" s="1">
        <v>0.4</v>
      </c>
      <c r="F16" s="1">
        <v>9.8000000000000007</v>
      </c>
      <c r="G16" s="1">
        <v>47</v>
      </c>
      <c r="H16" s="5">
        <v>338</v>
      </c>
      <c r="I16" s="1">
        <v>2011</v>
      </c>
    </row>
    <row r="17" spans="1:9" x14ac:dyDescent="0.35">
      <c r="A17" s="3" t="s">
        <v>15</v>
      </c>
      <c r="B17" s="1"/>
      <c r="C17" s="3">
        <f>SUM(C9:C16)</f>
        <v>900</v>
      </c>
      <c r="D17" s="3">
        <f t="shared" ref="D17:G17" si="0">SUM(D9:D16)</f>
        <v>28.259999999999998</v>
      </c>
      <c r="E17" s="3">
        <f t="shared" si="0"/>
        <v>25.48</v>
      </c>
      <c r="F17" s="3">
        <f t="shared" si="0"/>
        <v>122.08999999999999</v>
      </c>
      <c r="G17" s="3">
        <f t="shared" si="0"/>
        <v>847.9</v>
      </c>
    </row>
    <row r="27" spans="1:9" x14ac:dyDescent="0.35">
      <c r="C27">
        <v>1</v>
      </c>
    </row>
    <row r="29" spans="1:9" x14ac:dyDescent="0.35">
      <c r="A29" s="2"/>
      <c r="B29" s="2"/>
      <c r="C29" s="2" t="s">
        <v>24</v>
      </c>
      <c r="D29" s="2"/>
      <c r="E29" s="2"/>
      <c r="F29" s="2"/>
      <c r="G29" s="2"/>
      <c r="H29" s="2"/>
      <c r="I29" s="2"/>
    </row>
    <row r="30" spans="1:9" x14ac:dyDescent="0.35">
      <c r="A30" s="19" t="s">
        <v>3</v>
      </c>
      <c r="B30" s="19" t="s">
        <v>4</v>
      </c>
      <c r="C30" s="19" t="s">
        <v>5</v>
      </c>
      <c r="D30" s="20" t="s">
        <v>6</v>
      </c>
      <c r="E30" s="20"/>
      <c r="F30" s="20"/>
      <c r="G30" s="19" t="s">
        <v>10</v>
      </c>
      <c r="H30" s="19" t="s">
        <v>11</v>
      </c>
      <c r="I30" s="19" t="s">
        <v>12</v>
      </c>
    </row>
    <row r="31" spans="1:9" x14ac:dyDescent="0.35">
      <c r="A31" s="19"/>
      <c r="B31" s="19"/>
      <c r="C31" s="19"/>
      <c r="D31" s="20" t="s">
        <v>7</v>
      </c>
      <c r="E31" s="20" t="s">
        <v>8</v>
      </c>
      <c r="F31" s="19" t="s">
        <v>9</v>
      </c>
      <c r="G31" s="19"/>
      <c r="H31" s="19"/>
      <c r="I31" s="19"/>
    </row>
    <row r="32" spans="1:9" x14ac:dyDescent="0.35">
      <c r="A32" s="19"/>
      <c r="B32" s="19"/>
      <c r="C32" s="19"/>
      <c r="D32" s="20"/>
      <c r="E32" s="20"/>
      <c r="F32" s="19"/>
      <c r="G32" s="19"/>
      <c r="H32" s="19"/>
      <c r="I32" s="19"/>
    </row>
    <row r="33" spans="1:9" x14ac:dyDescent="0.35">
      <c r="A33" s="4" t="s">
        <v>13</v>
      </c>
      <c r="B33" s="20" t="s">
        <v>25</v>
      </c>
      <c r="C33" s="20"/>
      <c r="D33" s="20"/>
      <c r="E33" s="20"/>
      <c r="F33" s="20"/>
      <c r="G33" s="20"/>
      <c r="H33" s="20"/>
      <c r="I33" s="20"/>
    </row>
    <row r="34" spans="1:9" x14ac:dyDescent="0.35">
      <c r="A34" s="21" t="s">
        <v>120</v>
      </c>
      <c r="B34" s="6" t="s">
        <v>132</v>
      </c>
      <c r="C34" s="1">
        <v>60</v>
      </c>
      <c r="D34" s="1">
        <v>0.8</v>
      </c>
      <c r="E34" s="1">
        <v>3.6</v>
      </c>
      <c r="F34" s="1">
        <v>3.9</v>
      </c>
      <c r="G34" s="1">
        <v>52.1</v>
      </c>
      <c r="H34" s="5">
        <v>50</v>
      </c>
      <c r="I34" s="1">
        <v>2011</v>
      </c>
    </row>
    <row r="35" spans="1:9" ht="29" x14ac:dyDescent="0.35">
      <c r="A35" s="22"/>
      <c r="B35" s="6" t="s">
        <v>28</v>
      </c>
      <c r="C35" s="1">
        <v>200</v>
      </c>
      <c r="D35" s="1">
        <v>1.4</v>
      </c>
      <c r="E35" s="1">
        <v>4</v>
      </c>
      <c r="F35" s="1">
        <v>9.9</v>
      </c>
      <c r="G35" s="1">
        <v>81.599999999999994</v>
      </c>
      <c r="H35" s="5">
        <v>82</v>
      </c>
      <c r="I35" s="1">
        <v>2011</v>
      </c>
    </row>
    <row r="36" spans="1:9" x14ac:dyDescent="0.35">
      <c r="A36" s="22"/>
      <c r="B36" s="13" t="s">
        <v>114</v>
      </c>
      <c r="C36" s="14">
        <v>100</v>
      </c>
      <c r="D36" s="14">
        <v>13.08</v>
      </c>
      <c r="E36" s="14">
        <v>9.18</v>
      </c>
      <c r="F36" s="14">
        <v>2.85</v>
      </c>
      <c r="G36" s="14">
        <v>152</v>
      </c>
      <c r="H36" s="15">
        <v>262</v>
      </c>
      <c r="I36" s="14">
        <v>2011</v>
      </c>
    </row>
    <row r="37" spans="1:9" x14ac:dyDescent="0.35">
      <c r="A37" s="22"/>
      <c r="B37" s="13" t="s">
        <v>113</v>
      </c>
      <c r="C37" s="14">
        <v>150</v>
      </c>
      <c r="D37" s="14">
        <v>2.56</v>
      </c>
      <c r="E37" s="14">
        <v>4.17</v>
      </c>
      <c r="F37" s="14">
        <v>26.57</v>
      </c>
      <c r="G37" s="14">
        <v>154.05000000000001</v>
      </c>
      <c r="H37" s="15">
        <v>303</v>
      </c>
      <c r="I37" s="14">
        <v>2011</v>
      </c>
    </row>
    <row r="38" spans="1:9" ht="29" x14ac:dyDescent="0.35">
      <c r="A38" s="22"/>
      <c r="B38" s="6" t="s">
        <v>31</v>
      </c>
      <c r="C38" s="1">
        <v>200</v>
      </c>
      <c r="D38" s="1">
        <v>0.4</v>
      </c>
      <c r="E38" s="1">
        <v>0</v>
      </c>
      <c r="F38" s="1">
        <v>18.2</v>
      </c>
      <c r="G38" s="1">
        <v>76.2</v>
      </c>
      <c r="H38" s="5">
        <v>349</v>
      </c>
      <c r="I38" s="1">
        <v>2011</v>
      </c>
    </row>
    <row r="39" spans="1:9" x14ac:dyDescent="0.35">
      <c r="A39" s="22"/>
      <c r="B39" s="6" t="s">
        <v>20</v>
      </c>
      <c r="C39" s="1">
        <v>30</v>
      </c>
      <c r="D39" s="1">
        <v>1.7</v>
      </c>
      <c r="E39" s="1">
        <v>0.3</v>
      </c>
      <c r="F39" s="1">
        <v>14.8</v>
      </c>
      <c r="G39" s="1">
        <v>69.599999999999994</v>
      </c>
      <c r="H39" s="5" t="s">
        <v>21</v>
      </c>
      <c r="I39" s="1">
        <v>2011</v>
      </c>
    </row>
    <row r="40" spans="1:9" x14ac:dyDescent="0.35">
      <c r="A40" s="22"/>
      <c r="B40" s="6" t="s">
        <v>22</v>
      </c>
      <c r="C40" s="1">
        <v>40</v>
      </c>
      <c r="D40" s="1">
        <v>3.1</v>
      </c>
      <c r="E40" s="1">
        <v>0.2</v>
      </c>
      <c r="F40" s="1">
        <v>20.100000000000001</v>
      </c>
      <c r="G40" s="1">
        <v>94.7</v>
      </c>
      <c r="H40" s="5" t="s">
        <v>21</v>
      </c>
      <c r="I40" s="1">
        <v>2011</v>
      </c>
    </row>
    <row r="41" spans="1:9" x14ac:dyDescent="0.35">
      <c r="A41" s="23"/>
      <c r="B41" s="6"/>
      <c r="C41" s="1"/>
      <c r="D41" s="1"/>
      <c r="E41" s="1"/>
      <c r="F41" s="1"/>
      <c r="G41" s="1"/>
      <c r="H41" s="5"/>
      <c r="I41" s="1"/>
    </row>
    <row r="42" spans="1:9" x14ac:dyDescent="0.35">
      <c r="A42" s="3" t="s">
        <v>15</v>
      </c>
      <c r="B42" s="1"/>
      <c r="C42" s="3">
        <f>SUM(C34:C41)</f>
        <v>780</v>
      </c>
      <c r="D42" s="3">
        <f>SUM(D34:D41)</f>
        <v>23.04</v>
      </c>
      <c r="E42" s="3">
        <f>SUM(E34:E41)</f>
        <v>21.450000000000003</v>
      </c>
      <c r="F42" s="3">
        <f>SUM(F34:F41)</f>
        <v>96.32</v>
      </c>
      <c r="G42" s="3">
        <f>SUM(G34:G41)</f>
        <v>680.25000000000011</v>
      </c>
    </row>
    <row r="58" spans="1:9" x14ac:dyDescent="0.35">
      <c r="C58">
        <v>2</v>
      </c>
    </row>
    <row r="60" spans="1:9" x14ac:dyDescent="0.35">
      <c r="A60" s="2"/>
      <c r="B60" s="2"/>
      <c r="C60" s="2" t="s">
        <v>32</v>
      </c>
      <c r="D60" s="2"/>
      <c r="E60" s="2"/>
      <c r="F60" s="2"/>
      <c r="G60" s="2"/>
      <c r="H60" s="2"/>
      <c r="I60" s="2"/>
    </row>
    <row r="61" spans="1:9" x14ac:dyDescent="0.35">
      <c r="A61" s="19" t="s">
        <v>3</v>
      </c>
      <c r="B61" s="19" t="s">
        <v>4</v>
      </c>
      <c r="C61" s="19" t="s">
        <v>5</v>
      </c>
      <c r="D61" s="20" t="s">
        <v>6</v>
      </c>
      <c r="E61" s="20"/>
      <c r="F61" s="20"/>
      <c r="G61" s="19" t="s">
        <v>10</v>
      </c>
      <c r="H61" s="19" t="s">
        <v>11</v>
      </c>
      <c r="I61" s="19" t="s">
        <v>12</v>
      </c>
    </row>
    <row r="62" spans="1:9" x14ac:dyDescent="0.35">
      <c r="A62" s="19"/>
      <c r="B62" s="19"/>
      <c r="C62" s="19"/>
      <c r="D62" s="20" t="s">
        <v>7</v>
      </c>
      <c r="E62" s="20" t="s">
        <v>8</v>
      </c>
      <c r="F62" s="19" t="s">
        <v>9</v>
      </c>
      <c r="G62" s="19"/>
      <c r="H62" s="19"/>
      <c r="I62" s="19"/>
    </row>
    <row r="63" spans="1:9" x14ac:dyDescent="0.35">
      <c r="A63" s="19"/>
      <c r="B63" s="19"/>
      <c r="C63" s="19"/>
      <c r="D63" s="20"/>
      <c r="E63" s="20"/>
      <c r="F63" s="19"/>
      <c r="G63" s="19"/>
      <c r="H63" s="19"/>
      <c r="I63" s="19"/>
    </row>
    <row r="64" spans="1:9" x14ac:dyDescent="0.35">
      <c r="A64" s="4" t="s">
        <v>13</v>
      </c>
      <c r="B64" s="20" t="s">
        <v>33</v>
      </c>
      <c r="C64" s="20"/>
      <c r="D64" s="20"/>
      <c r="E64" s="20"/>
      <c r="F64" s="20"/>
      <c r="G64" s="20"/>
      <c r="H64" s="20"/>
      <c r="I64" s="20"/>
    </row>
    <row r="65" spans="1:9" x14ac:dyDescent="0.35">
      <c r="A65" s="21" t="s">
        <v>120</v>
      </c>
      <c r="B65" s="6" t="s">
        <v>34</v>
      </c>
      <c r="C65" s="1">
        <v>60</v>
      </c>
      <c r="D65" s="1">
        <v>0.9</v>
      </c>
      <c r="E65" s="1">
        <v>6.1</v>
      </c>
      <c r="F65" s="1">
        <v>4.4000000000000004</v>
      </c>
      <c r="G65" s="1">
        <v>76</v>
      </c>
      <c r="H65" s="5">
        <v>67</v>
      </c>
      <c r="I65" s="1">
        <v>2011</v>
      </c>
    </row>
    <row r="66" spans="1:9" x14ac:dyDescent="0.35">
      <c r="A66" s="22"/>
      <c r="B66" s="6" t="s">
        <v>35</v>
      </c>
      <c r="C66" s="1">
        <v>200</v>
      </c>
      <c r="D66" s="1">
        <v>1.9</v>
      </c>
      <c r="E66" s="1">
        <v>4.0999999999999996</v>
      </c>
      <c r="F66" s="1">
        <v>13.2</v>
      </c>
      <c r="G66" s="1">
        <v>97.8</v>
      </c>
      <c r="H66" s="5">
        <v>96</v>
      </c>
      <c r="I66" s="1">
        <v>2011</v>
      </c>
    </row>
    <row r="67" spans="1:9" x14ac:dyDescent="0.35">
      <c r="A67" s="22"/>
      <c r="B67" s="6" t="s">
        <v>29</v>
      </c>
      <c r="C67" s="1">
        <v>100</v>
      </c>
      <c r="D67" s="1">
        <v>14.8</v>
      </c>
      <c r="E67" s="1">
        <v>17.100000000000001</v>
      </c>
      <c r="F67" s="1">
        <v>3</v>
      </c>
      <c r="G67" s="1">
        <v>225.2</v>
      </c>
      <c r="H67" s="5">
        <v>260</v>
      </c>
      <c r="I67" s="1">
        <v>2011</v>
      </c>
    </row>
    <row r="68" spans="1:9" ht="29" x14ac:dyDescent="0.35">
      <c r="A68" s="22"/>
      <c r="B68" s="6" t="s">
        <v>42</v>
      </c>
      <c r="C68" s="1">
        <v>150</v>
      </c>
      <c r="D68" s="1">
        <v>4</v>
      </c>
      <c r="E68" s="1">
        <v>4.0999999999999996</v>
      </c>
      <c r="F68" s="1">
        <v>24.3</v>
      </c>
      <c r="G68" s="1">
        <v>150.19999999999999</v>
      </c>
      <c r="H68" s="5">
        <v>303</v>
      </c>
      <c r="I68" s="1">
        <v>2011</v>
      </c>
    </row>
    <row r="69" spans="1:9" x14ac:dyDescent="0.35">
      <c r="A69" s="22"/>
      <c r="B69" s="6" t="s">
        <v>36</v>
      </c>
      <c r="C69" s="1">
        <v>200</v>
      </c>
      <c r="D69" s="1">
        <v>0.2</v>
      </c>
      <c r="E69" s="1">
        <v>0.2</v>
      </c>
      <c r="F69" s="1">
        <v>27.1</v>
      </c>
      <c r="G69" s="1">
        <v>111.1</v>
      </c>
      <c r="H69" s="5">
        <v>342</v>
      </c>
      <c r="I69" s="1">
        <v>2011</v>
      </c>
    </row>
    <row r="70" spans="1:9" x14ac:dyDescent="0.35">
      <c r="A70" s="22"/>
      <c r="B70" s="6" t="s">
        <v>20</v>
      </c>
      <c r="C70" s="1">
        <v>30</v>
      </c>
      <c r="D70" s="1">
        <v>1.7</v>
      </c>
      <c r="E70" s="1">
        <v>0.3</v>
      </c>
      <c r="F70" s="1">
        <v>14.8</v>
      </c>
      <c r="G70" s="1">
        <v>69.599999999999994</v>
      </c>
      <c r="H70" s="5" t="s">
        <v>21</v>
      </c>
      <c r="I70" s="1">
        <v>2011</v>
      </c>
    </row>
    <row r="71" spans="1:9" x14ac:dyDescent="0.35">
      <c r="A71" s="22"/>
      <c r="B71" s="6" t="s">
        <v>22</v>
      </c>
      <c r="C71" s="1">
        <v>30</v>
      </c>
      <c r="D71" s="1">
        <v>2.2999999999999998</v>
      </c>
      <c r="E71" s="1">
        <v>0.2</v>
      </c>
      <c r="F71" s="1">
        <v>15.1</v>
      </c>
      <c r="G71" s="1">
        <v>71</v>
      </c>
      <c r="H71" s="5" t="s">
        <v>21</v>
      </c>
      <c r="I71" s="1">
        <v>2011</v>
      </c>
    </row>
    <row r="72" spans="1:9" x14ac:dyDescent="0.35">
      <c r="A72" s="23"/>
      <c r="B72" s="6"/>
      <c r="C72" s="1"/>
      <c r="D72" s="1"/>
      <c r="E72" s="1"/>
      <c r="F72" s="1"/>
      <c r="G72" s="1"/>
      <c r="H72" s="5"/>
      <c r="I72" s="1"/>
    </row>
    <row r="73" spans="1:9" x14ac:dyDescent="0.35">
      <c r="A73" s="3" t="s">
        <v>15</v>
      </c>
      <c r="B73" s="1"/>
      <c r="C73" s="3">
        <f>SUM(C65:C72)</f>
        <v>770</v>
      </c>
      <c r="D73" s="3">
        <f t="shared" ref="D73" si="1">SUM(D65:D72)</f>
        <v>25.8</v>
      </c>
      <c r="E73" s="3">
        <f t="shared" ref="E73" si="2">SUM(E65:E72)</f>
        <v>32.1</v>
      </c>
      <c r="F73" s="3">
        <f t="shared" ref="F73" si="3">SUM(F65:F72)</f>
        <v>101.89999999999999</v>
      </c>
      <c r="G73" s="3">
        <f t="shared" ref="G73" si="4">SUM(G65:G72)</f>
        <v>800.90000000000009</v>
      </c>
    </row>
    <row r="90" spans="1:9" x14ac:dyDescent="0.35">
      <c r="C90">
        <v>3</v>
      </c>
    </row>
    <row r="92" spans="1:9" x14ac:dyDescent="0.35">
      <c r="A92" s="2"/>
      <c r="B92" s="2"/>
      <c r="C92" s="2" t="s">
        <v>37</v>
      </c>
      <c r="D92" s="2"/>
      <c r="E92" s="2"/>
      <c r="F92" s="2"/>
      <c r="G92" s="2"/>
      <c r="H92" s="2"/>
      <c r="I92" s="2"/>
    </row>
    <row r="93" spans="1:9" x14ac:dyDescent="0.35">
      <c r="A93" s="19" t="s">
        <v>3</v>
      </c>
      <c r="B93" s="19" t="s">
        <v>4</v>
      </c>
      <c r="C93" s="19" t="s">
        <v>5</v>
      </c>
      <c r="D93" s="20" t="s">
        <v>6</v>
      </c>
      <c r="E93" s="20"/>
      <c r="F93" s="20"/>
      <c r="G93" s="19" t="s">
        <v>10</v>
      </c>
      <c r="H93" s="19" t="s">
        <v>11</v>
      </c>
      <c r="I93" s="19" t="s">
        <v>12</v>
      </c>
    </row>
    <row r="94" spans="1:9" x14ac:dyDescent="0.35">
      <c r="A94" s="19"/>
      <c r="B94" s="19"/>
      <c r="C94" s="19"/>
      <c r="D94" s="20" t="s">
        <v>7</v>
      </c>
      <c r="E94" s="20" t="s">
        <v>8</v>
      </c>
      <c r="F94" s="19" t="s">
        <v>9</v>
      </c>
      <c r="G94" s="19"/>
      <c r="H94" s="19"/>
      <c r="I94" s="19"/>
    </row>
    <row r="95" spans="1:9" x14ac:dyDescent="0.35">
      <c r="A95" s="19"/>
      <c r="B95" s="19"/>
      <c r="C95" s="19"/>
      <c r="D95" s="20"/>
      <c r="E95" s="20"/>
      <c r="F95" s="19"/>
      <c r="G95" s="19"/>
      <c r="H95" s="19"/>
      <c r="I95" s="19"/>
    </row>
    <row r="96" spans="1:9" x14ac:dyDescent="0.35">
      <c r="A96" s="4" t="s">
        <v>13</v>
      </c>
      <c r="B96" s="20" t="s">
        <v>38</v>
      </c>
      <c r="C96" s="20"/>
      <c r="D96" s="20"/>
      <c r="E96" s="20"/>
      <c r="F96" s="20"/>
      <c r="G96" s="20"/>
      <c r="H96" s="20"/>
      <c r="I96" s="20"/>
    </row>
    <row r="97" spans="1:9" ht="29" x14ac:dyDescent="0.35">
      <c r="A97" s="21" t="s">
        <v>120</v>
      </c>
      <c r="B97" s="6" t="s">
        <v>26</v>
      </c>
      <c r="C97" s="1">
        <v>60</v>
      </c>
      <c r="D97" s="1">
        <v>0.5</v>
      </c>
      <c r="E97" s="1">
        <v>0.1</v>
      </c>
      <c r="F97" s="1">
        <v>1.5</v>
      </c>
      <c r="G97" s="1">
        <v>8.4</v>
      </c>
      <c r="H97" s="5" t="s">
        <v>27</v>
      </c>
      <c r="I97" s="1">
        <v>2011</v>
      </c>
    </row>
    <row r="98" spans="1:9" ht="29" x14ac:dyDescent="0.35">
      <c r="A98" s="22"/>
      <c r="B98" s="6" t="s">
        <v>40</v>
      </c>
      <c r="C98" s="1">
        <v>200</v>
      </c>
      <c r="D98" s="1">
        <v>4.5999999999999996</v>
      </c>
      <c r="E98" s="1">
        <v>4.4000000000000004</v>
      </c>
      <c r="F98" s="1">
        <v>15.2</v>
      </c>
      <c r="G98" s="1">
        <v>117.8</v>
      </c>
      <c r="H98" s="5">
        <v>102</v>
      </c>
      <c r="I98" s="1">
        <v>2011</v>
      </c>
    </row>
    <row r="99" spans="1:9" x14ac:dyDescent="0.35">
      <c r="A99" s="22"/>
      <c r="B99" s="13" t="s">
        <v>112</v>
      </c>
      <c r="C99" s="14">
        <v>90</v>
      </c>
      <c r="D99" s="14">
        <v>13.5</v>
      </c>
      <c r="E99" s="14">
        <v>19.8</v>
      </c>
      <c r="F99" s="14">
        <v>11.716363636363635</v>
      </c>
      <c r="G99" s="14">
        <v>281.4545454545455</v>
      </c>
      <c r="H99" s="15">
        <v>268</v>
      </c>
      <c r="I99" s="14">
        <v>2011</v>
      </c>
    </row>
    <row r="100" spans="1:9" ht="29" x14ac:dyDescent="0.35">
      <c r="A100" s="22"/>
      <c r="B100" s="6" t="s">
        <v>133</v>
      </c>
      <c r="C100" s="1">
        <v>155</v>
      </c>
      <c r="D100" s="1">
        <v>9</v>
      </c>
      <c r="E100" s="1">
        <v>8.5</v>
      </c>
      <c r="F100" s="1">
        <v>36</v>
      </c>
      <c r="G100" s="1">
        <v>257.3</v>
      </c>
      <c r="H100" s="5">
        <v>202</v>
      </c>
      <c r="I100" s="1">
        <v>2017</v>
      </c>
    </row>
    <row r="101" spans="1:9" ht="29" x14ac:dyDescent="0.35">
      <c r="A101" s="22"/>
      <c r="B101" s="6" t="s">
        <v>19</v>
      </c>
      <c r="C101" s="1">
        <v>200</v>
      </c>
      <c r="D101" s="1">
        <v>1</v>
      </c>
      <c r="E101" s="1">
        <v>0.2</v>
      </c>
      <c r="F101" s="1">
        <v>20.2</v>
      </c>
      <c r="G101" s="1">
        <v>92</v>
      </c>
      <c r="H101" s="5">
        <v>389</v>
      </c>
      <c r="I101" s="1">
        <v>2011</v>
      </c>
    </row>
    <row r="102" spans="1:9" x14ac:dyDescent="0.35">
      <c r="A102" s="22"/>
      <c r="B102" s="6" t="s">
        <v>20</v>
      </c>
      <c r="C102" s="1">
        <v>50</v>
      </c>
      <c r="D102" s="1">
        <v>2.8</v>
      </c>
      <c r="E102" s="1">
        <v>0.6</v>
      </c>
      <c r="F102" s="1">
        <v>24.7</v>
      </c>
      <c r="G102" s="1">
        <v>116</v>
      </c>
      <c r="H102" s="5" t="s">
        <v>21</v>
      </c>
      <c r="I102" s="1">
        <v>2011</v>
      </c>
    </row>
    <row r="103" spans="1:9" x14ac:dyDescent="0.35">
      <c r="A103" s="22"/>
      <c r="B103" s="6" t="s">
        <v>22</v>
      </c>
      <c r="C103" s="1">
        <v>30</v>
      </c>
      <c r="D103" s="1">
        <v>2.2999999999999998</v>
      </c>
      <c r="E103" s="1">
        <v>0.2</v>
      </c>
      <c r="F103" s="1">
        <v>15.1</v>
      </c>
      <c r="G103" s="1">
        <v>71</v>
      </c>
      <c r="H103" s="5" t="s">
        <v>21</v>
      </c>
      <c r="I103" s="1">
        <v>2011</v>
      </c>
    </row>
    <row r="104" spans="1:9" x14ac:dyDescent="0.35">
      <c r="A104" s="3" t="s">
        <v>15</v>
      </c>
      <c r="B104" s="1"/>
      <c r="C104" s="3">
        <f>SUM(C97:C103)</f>
        <v>785</v>
      </c>
      <c r="D104" s="3">
        <f>SUM(D97:D103)</f>
        <v>33.700000000000003</v>
      </c>
      <c r="E104" s="3">
        <f>SUM(E97:E103)</f>
        <v>33.800000000000004</v>
      </c>
      <c r="F104" s="3">
        <f>SUM(F97:F103)</f>
        <v>124.41636363636363</v>
      </c>
      <c r="G104" s="3">
        <f>SUM(G97:G103)</f>
        <v>943.9545454545455</v>
      </c>
    </row>
    <row r="119" spans="1:9" x14ac:dyDescent="0.35">
      <c r="C119">
        <v>4</v>
      </c>
    </row>
    <row r="121" spans="1:9" x14ac:dyDescent="0.35">
      <c r="A121" s="2"/>
      <c r="B121" s="2"/>
      <c r="C121" s="2" t="s">
        <v>43</v>
      </c>
      <c r="D121" s="2"/>
      <c r="E121" s="2"/>
      <c r="F121" s="2"/>
      <c r="G121" s="2"/>
      <c r="H121" s="2"/>
      <c r="I121" s="2"/>
    </row>
    <row r="122" spans="1:9" x14ac:dyDescent="0.35">
      <c r="A122" s="19" t="s">
        <v>3</v>
      </c>
      <c r="B122" s="19" t="s">
        <v>4</v>
      </c>
      <c r="C122" s="19" t="s">
        <v>5</v>
      </c>
      <c r="D122" s="20" t="s">
        <v>6</v>
      </c>
      <c r="E122" s="20"/>
      <c r="F122" s="20"/>
      <c r="G122" s="19" t="s">
        <v>10</v>
      </c>
      <c r="H122" s="19" t="s">
        <v>11</v>
      </c>
      <c r="I122" s="19" t="s">
        <v>12</v>
      </c>
    </row>
    <row r="123" spans="1:9" x14ac:dyDescent="0.35">
      <c r="A123" s="19"/>
      <c r="B123" s="19"/>
      <c r="C123" s="19"/>
      <c r="D123" s="20" t="s">
        <v>7</v>
      </c>
      <c r="E123" s="20" t="s">
        <v>8</v>
      </c>
      <c r="F123" s="19" t="s">
        <v>9</v>
      </c>
      <c r="G123" s="19"/>
      <c r="H123" s="19"/>
      <c r="I123" s="19"/>
    </row>
    <row r="124" spans="1:9" x14ac:dyDescent="0.35">
      <c r="A124" s="19"/>
      <c r="B124" s="19"/>
      <c r="C124" s="19"/>
      <c r="D124" s="20"/>
      <c r="E124" s="20"/>
      <c r="F124" s="19"/>
      <c r="G124" s="19"/>
      <c r="H124" s="19"/>
      <c r="I124" s="19"/>
    </row>
    <row r="125" spans="1:9" x14ac:dyDescent="0.35">
      <c r="A125" s="4" t="s">
        <v>13</v>
      </c>
      <c r="B125" s="20" t="s">
        <v>44</v>
      </c>
      <c r="C125" s="20"/>
      <c r="D125" s="20"/>
      <c r="E125" s="20"/>
      <c r="F125" s="20"/>
      <c r="G125" s="20"/>
      <c r="H125" s="20"/>
      <c r="I125" s="20"/>
    </row>
    <row r="126" spans="1:9" ht="29" x14ac:dyDescent="0.35">
      <c r="A126" s="21" t="s">
        <v>120</v>
      </c>
      <c r="B126" s="6" t="s">
        <v>45</v>
      </c>
      <c r="C126" s="1">
        <v>60</v>
      </c>
      <c r="D126" s="1">
        <v>0.5</v>
      </c>
      <c r="E126" s="1">
        <v>3</v>
      </c>
      <c r="F126" s="1">
        <v>1.5</v>
      </c>
      <c r="G126" s="1">
        <v>37</v>
      </c>
      <c r="H126" s="5">
        <v>21</v>
      </c>
      <c r="I126" s="1">
        <v>2011</v>
      </c>
    </row>
    <row r="127" spans="1:9" ht="29" x14ac:dyDescent="0.35">
      <c r="A127" s="22"/>
      <c r="B127" s="6" t="s">
        <v>75</v>
      </c>
      <c r="C127" s="1">
        <v>60</v>
      </c>
      <c r="D127" s="1">
        <v>0.5</v>
      </c>
      <c r="E127" s="1">
        <v>0.1</v>
      </c>
      <c r="F127" s="1">
        <v>1.5</v>
      </c>
      <c r="G127" s="1">
        <v>8.4</v>
      </c>
      <c r="H127" s="5" t="s">
        <v>27</v>
      </c>
      <c r="I127" s="1">
        <v>2011</v>
      </c>
    </row>
    <row r="128" spans="1:9" ht="29" x14ac:dyDescent="0.35">
      <c r="A128" s="22"/>
      <c r="B128" s="6" t="s">
        <v>46</v>
      </c>
      <c r="C128" s="1">
        <v>200</v>
      </c>
      <c r="D128" s="1">
        <v>1.4</v>
      </c>
      <c r="E128" s="1">
        <v>4</v>
      </c>
      <c r="F128" s="1">
        <v>9.9</v>
      </c>
      <c r="G128" s="1">
        <v>81.599999999999994</v>
      </c>
      <c r="H128" s="5">
        <v>82</v>
      </c>
      <c r="I128" s="1">
        <v>2011</v>
      </c>
    </row>
    <row r="129" spans="1:9" x14ac:dyDescent="0.35">
      <c r="A129" s="22"/>
      <c r="B129" s="6" t="s">
        <v>47</v>
      </c>
      <c r="C129" s="1">
        <v>120</v>
      </c>
      <c r="D129" s="1">
        <v>9.4700000000000006</v>
      </c>
      <c r="E129" s="1">
        <v>3.47</v>
      </c>
      <c r="F129" s="1">
        <v>9.6999999999999993</v>
      </c>
      <c r="G129" s="1">
        <v>113.2</v>
      </c>
      <c r="H129" s="5">
        <v>240</v>
      </c>
      <c r="I129" s="1">
        <v>2011</v>
      </c>
    </row>
    <row r="130" spans="1:9" x14ac:dyDescent="0.35">
      <c r="A130" s="22"/>
      <c r="B130" s="6" t="s">
        <v>48</v>
      </c>
      <c r="C130" s="1">
        <v>150</v>
      </c>
      <c r="D130" s="1">
        <v>3.8</v>
      </c>
      <c r="E130" s="1">
        <v>5.3</v>
      </c>
      <c r="F130" s="1">
        <v>38.9</v>
      </c>
      <c r="G130" s="1">
        <v>218</v>
      </c>
      <c r="H130" s="5">
        <v>304</v>
      </c>
      <c r="I130" s="1">
        <v>2011</v>
      </c>
    </row>
    <row r="131" spans="1:9" x14ac:dyDescent="0.35">
      <c r="A131" s="22"/>
      <c r="B131" s="6" t="s">
        <v>49</v>
      </c>
      <c r="C131" s="1">
        <v>200</v>
      </c>
      <c r="D131" s="1">
        <v>0.7</v>
      </c>
      <c r="E131" s="1">
        <v>0.02</v>
      </c>
      <c r="F131" s="1">
        <v>15</v>
      </c>
      <c r="G131" s="1">
        <v>60</v>
      </c>
      <c r="H131" s="5">
        <v>376</v>
      </c>
      <c r="I131" s="1">
        <v>2011</v>
      </c>
    </row>
    <row r="132" spans="1:9" x14ac:dyDescent="0.35">
      <c r="A132" s="22"/>
      <c r="B132" s="6" t="s">
        <v>20</v>
      </c>
      <c r="C132" s="1">
        <v>30</v>
      </c>
      <c r="D132" s="1">
        <v>1.7</v>
      </c>
      <c r="E132" s="1">
        <v>0.3</v>
      </c>
      <c r="F132" s="1">
        <v>14.8</v>
      </c>
      <c r="G132" s="1">
        <v>69.599999999999994</v>
      </c>
      <c r="H132" s="5" t="s">
        <v>21</v>
      </c>
      <c r="I132" s="1">
        <v>2011</v>
      </c>
    </row>
    <row r="133" spans="1:9" x14ac:dyDescent="0.35">
      <c r="A133" s="22"/>
      <c r="B133" s="6" t="s">
        <v>22</v>
      </c>
      <c r="C133" s="1">
        <v>30</v>
      </c>
      <c r="D133" s="1">
        <v>2.2999999999999998</v>
      </c>
      <c r="E133" s="1">
        <v>0.2</v>
      </c>
      <c r="F133" s="1">
        <v>15.1</v>
      </c>
      <c r="G133" s="1">
        <v>71</v>
      </c>
      <c r="H133" s="5" t="s">
        <v>21</v>
      </c>
      <c r="I133" s="1">
        <v>2011</v>
      </c>
    </row>
    <row r="134" spans="1:9" x14ac:dyDescent="0.35">
      <c r="A134" s="23"/>
      <c r="B134" s="6" t="s">
        <v>23</v>
      </c>
      <c r="C134" s="1">
        <v>100</v>
      </c>
      <c r="D134" s="1">
        <v>0.4</v>
      </c>
      <c r="E134" s="1">
        <v>0.4</v>
      </c>
      <c r="F134" s="1">
        <v>9.8000000000000007</v>
      </c>
      <c r="G134" s="1">
        <v>47</v>
      </c>
      <c r="H134" s="5">
        <v>338</v>
      </c>
      <c r="I134" s="1">
        <v>2011</v>
      </c>
    </row>
    <row r="135" spans="1:9" x14ac:dyDescent="0.35">
      <c r="A135" s="3" t="s">
        <v>15</v>
      </c>
      <c r="B135" s="1"/>
      <c r="C135" s="3">
        <f>SUM(C126:C134)</f>
        <v>950</v>
      </c>
      <c r="D135" s="3">
        <f t="shared" ref="D135:G135" si="5">D126+D128+D129+D130+D131+D132+D133+D134</f>
        <v>20.27</v>
      </c>
      <c r="E135" s="3">
        <f t="shared" si="5"/>
        <v>16.689999999999998</v>
      </c>
      <c r="F135" s="3">
        <f t="shared" si="5"/>
        <v>114.69999999999999</v>
      </c>
      <c r="G135" s="3">
        <f t="shared" si="5"/>
        <v>697.4</v>
      </c>
    </row>
    <row r="149" spans="1:9" x14ac:dyDescent="0.35">
      <c r="C149">
        <v>5</v>
      </c>
    </row>
    <row r="151" spans="1:9" x14ac:dyDescent="0.35">
      <c r="A151" s="2"/>
      <c r="B151" s="2"/>
      <c r="C151" s="2" t="s">
        <v>50</v>
      </c>
      <c r="D151" s="2"/>
      <c r="E151" s="2"/>
      <c r="F151" s="2"/>
      <c r="G151" s="2"/>
      <c r="H151" s="2"/>
      <c r="I151" s="2"/>
    </row>
    <row r="152" spans="1:9" x14ac:dyDescent="0.35">
      <c r="A152" s="19" t="s">
        <v>3</v>
      </c>
      <c r="B152" s="19" t="s">
        <v>4</v>
      </c>
      <c r="C152" s="19" t="s">
        <v>5</v>
      </c>
      <c r="D152" s="20" t="s">
        <v>6</v>
      </c>
      <c r="E152" s="20"/>
      <c r="F152" s="20"/>
      <c r="G152" s="19" t="s">
        <v>10</v>
      </c>
      <c r="H152" s="19" t="s">
        <v>11</v>
      </c>
      <c r="I152" s="19" t="s">
        <v>12</v>
      </c>
    </row>
    <row r="153" spans="1:9" x14ac:dyDescent="0.35">
      <c r="A153" s="19"/>
      <c r="B153" s="19"/>
      <c r="C153" s="19"/>
      <c r="D153" s="20" t="s">
        <v>7</v>
      </c>
      <c r="E153" s="20" t="s">
        <v>8</v>
      </c>
      <c r="F153" s="19" t="s">
        <v>9</v>
      </c>
      <c r="G153" s="19"/>
      <c r="H153" s="19"/>
      <c r="I153" s="19"/>
    </row>
    <row r="154" spans="1:9" x14ac:dyDescent="0.35">
      <c r="A154" s="19"/>
      <c r="B154" s="19"/>
      <c r="C154" s="19"/>
      <c r="D154" s="20"/>
      <c r="E154" s="20"/>
      <c r="F154" s="19"/>
      <c r="G154" s="19"/>
      <c r="H154" s="19"/>
      <c r="I154" s="19"/>
    </row>
    <row r="155" spans="1:9" x14ac:dyDescent="0.35">
      <c r="A155" s="4" t="s">
        <v>52</v>
      </c>
      <c r="B155" s="20" t="s">
        <v>51</v>
      </c>
      <c r="C155" s="20"/>
      <c r="D155" s="20"/>
      <c r="E155" s="20"/>
      <c r="F155" s="20"/>
      <c r="G155" s="20"/>
      <c r="H155" s="20"/>
      <c r="I155" s="20"/>
    </row>
    <row r="156" spans="1:9" ht="29" x14ac:dyDescent="0.35">
      <c r="A156" s="21" t="s">
        <v>120</v>
      </c>
      <c r="B156" s="6" t="s">
        <v>53</v>
      </c>
      <c r="C156" s="1">
        <v>60</v>
      </c>
      <c r="D156" s="1">
        <v>1.1000000000000001</v>
      </c>
      <c r="E156" s="1">
        <v>8</v>
      </c>
      <c r="F156" s="1">
        <v>44.8</v>
      </c>
      <c r="G156" s="1">
        <v>95.5</v>
      </c>
      <c r="H156" s="5" t="s">
        <v>21</v>
      </c>
      <c r="I156" s="1">
        <v>2011</v>
      </c>
    </row>
    <row r="157" spans="1:9" ht="29" x14ac:dyDescent="0.35">
      <c r="A157" s="22"/>
      <c r="B157" s="6" t="s">
        <v>16</v>
      </c>
      <c r="C157" s="1">
        <v>200</v>
      </c>
      <c r="D157" s="1">
        <v>2.2999999999999998</v>
      </c>
      <c r="E157" s="1">
        <v>2.2000000000000002</v>
      </c>
      <c r="F157" s="1">
        <v>16.2</v>
      </c>
      <c r="G157" s="1">
        <v>94.1</v>
      </c>
      <c r="H157" s="5">
        <v>103</v>
      </c>
      <c r="I157" s="1">
        <v>2011</v>
      </c>
    </row>
    <row r="158" spans="1:9" x14ac:dyDescent="0.35">
      <c r="A158" s="22"/>
      <c r="B158" s="6" t="s">
        <v>54</v>
      </c>
      <c r="C158" s="1">
        <v>200</v>
      </c>
      <c r="D158" s="1">
        <v>16.940000000000001</v>
      </c>
      <c r="E158" s="1">
        <v>10.46</v>
      </c>
      <c r="F158" s="1">
        <v>35.729999999999997</v>
      </c>
      <c r="G158" s="1">
        <v>305.36</v>
      </c>
      <c r="H158" s="5">
        <v>291</v>
      </c>
      <c r="I158" s="1">
        <v>2011</v>
      </c>
    </row>
    <row r="159" spans="1:9" ht="29" x14ac:dyDescent="0.35">
      <c r="A159" s="22"/>
      <c r="B159" s="6" t="s">
        <v>19</v>
      </c>
      <c r="C159" s="1">
        <v>200</v>
      </c>
      <c r="D159" s="1">
        <v>1</v>
      </c>
      <c r="E159" s="1">
        <v>0.2</v>
      </c>
      <c r="F159" s="1">
        <v>20.2</v>
      </c>
      <c r="G159" s="1">
        <v>92</v>
      </c>
      <c r="H159" s="5">
        <v>389</v>
      </c>
      <c r="I159" s="1">
        <v>2011</v>
      </c>
    </row>
    <row r="160" spans="1:9" x14ac:dyDescent="0.35">
      <c r="A160" s="22"/>
      <c r="B160" s="6" t="s">
        <v>20</v>
      </c>
      <c r="C160" s="1">
        <v>50</v>
      </c>
      <c r="D160" s="1">
        <v>2.8</v>
      </c>
      <c r="E160" s="1">
        <v>0.6</v>
      </c>
      <c r="F160" s="1">
        <v>24.7</v>
      </c>
      <c r="G160" s="1">
        <v>116</v>
      </c>
      <c r="H160" s="5" t="s">
        <v>21</v>
      </c>
      <c r="I160" s="1">
        <v>2011</v>
      </c>
    </row>
    <row r="161" spans="1:9" x14ac:dyDescent="0.35">
      <c r="A161" s="22"/>
      <c r="B161" s="6" t="s">
        <v>22</v>
      </c>
      <c r="C161" s="1">
        <v>40</v>
      </c>
      <c r="D161" s="1">
        <v>3.1</v>
      </c>
      <c r="E161" s="1">
        <v>0.2</v>
      </c>
      <c r="F161" s="1">
        <v>20.100000000000001</v>
      </c>
      <c r="G161" s="1">
        <v>94.7</v>
      </c>
      <c r="H161" s="5" t="s">
        <v>21</v>
      </c>
      <c r="I161" s="1">
        <v>2011</v>
      </c>
    </row>
    <row r="162" spans="1:9" x14ac:dyDescent="0.35">
      <c r="A162" s="22"/>
      <c r="B162" s="6" t="s">
        <v>23</v>
      </c>
      <c r="C162" s="1">
        <v>100</v>
      </c>
      <c r="D162" s="1">
        <v>0.4</v>
      </c>
      <c r="E162" s="1">
        <v>0.4</v>
      </c>
      <c r="F162" s="1">
        <v>9.8000000000000007</v>
      </c>
      <c r="G162" s="1">
        <v>47</v>
      </c>
      <c r="H162" s="5">
        <v>338</v>
      </c>
      <c r="I162" s="1">
        <v>2011</v>
      </c>
    </row>
    <row r="163" spans="1:9" x14ac:dyDescent="0.35">
      <c r="A163" s="23"/>
      <c r="B163" s="6"/>
      <c r="C163" s="1"/>
      <c r="D163" s="1"/>
      <c r="E163" s="1"/>
      <c r="F163" s="1"/>
      <c r="G163" s="1"/>
      <c r="H163" s="5"/>
      <c r="I163" s="1"/>
    </row>
    <row r="164" spans="1:9" x14ac:dyDescent="0.35">
      <c r="A164" s="3" t="s">
        <v>15</v>
      </c>
      <c r="B164" s="1"/>
      <c r="C164" s="3">
        <f>SUM(C156:C163)</f>
        <v>850</v>
      </c>
      <c r="D164" s="3">
        <f t="shared" ref="D164" si="6">SUM(D156:D163)</f>
        <v>27.64</v>
      </c>
      <c r="E164" s="3">
        <f t="shared" ref="E164" si="7">SUM(E156:E163)</f>
        <v>22.06</v>
      </c>
      <c r="F164" s="3">
        <f t="shared" ref="F164" si="8">SUM(F156:F163)</f>
        <v>171.53</v>
      </c>
      <c r="G164" s="3">
        <f t="shared" ref="G164" si="9">SUM(G156:G163)</f>
        <v>844.66000000000008</v>
      </c>
      <c r="H164" s="2"/>
    </row>
    <row r="179" spans="1:9" x14ac:dyDescent="0.35">
      <c r="C179">
        <v>6</v>
      </c>
    </row>
    <row r="181" spans="1:9" x14ac:dyDescent="0.35">
      <c r="A181" s="2"/>
      <c r="B181" s="2"/>
      <c r="C181" s="2" t="s">
        <v>55</v>
      </c>
      <c r="D181" s="2"/>
      <c r="E181" s="2"/>
      <c r="F181" s="2"/>
      <c r="G181" s="2"/>
      <c r="H181" s="2"/>
      <c r="I181" s="2"/>
    </row>
    <row r="182" spans="1:9" x14ac:dyDescent="0.35">
      <c r="A182" s="19" t="s">
        <v>3</v>
      </c>
      <c r="B182" s="19" t="s">
        <v>4</v>
      </c>
      <c r="C182" s="19" t="s">
        <v>5</v>
      </c>
      <c r="D182" s="20" t="s">
        <v>6</v>
      </c>
      <c r="E182" s="20"/>
      <c r="F182" s="20"/>
      <c r="G182" s="19" t="s">
        <v>10</v>
      </c>
      <c r="H182" s="19" t="s">
        <v>11</v>
      </c>
      <c r="I182" s="19" t="s">
        <v>12</v>
      </c>
    </row>
    <row r="183" spans="1:9" x14ac:dyDescent="0.35">
      <c r="A183" s="19"/>
      <c r="B183" s="19"/>
      <c r="C183" s="19"/>
      <c r="D183" s="20" t="s">
        <v>7</v>
      </c>
      <c r="E183" s="20" t="s">
        <v>8</v>
      </c>
      <c r="F183" s="19" t="s">
        <v>9</v>
      </c>
      <c r="G183" s="19"/>
      <c r="H183" s="19"/>
      <c r="I183" s="19"/>
    </row>
    <row r="184" spans="1:9" x14ac:dyDescent="0.35">
      <c r="A184" s="19"/>
      <c r="B184" s="19"/>
      <c r="C184" s="19"/>
      <c r="D184" s="20"/>
      <c r="E184" s="20"/>
      <c r="F184" s="19"/>
      <c r="G184" s="19"/>
      <c r="H184" s="19"/>
      <c r="I184" s="19"/>
    </row>
    <row r="185" spans="1:9" x14ac:dyDescent="0.35">
      <c r="A185" s="4" t="s">
        <v>52</v>
      </c>
      <c r="B185" s="20" t="s">
        <v>56</v>
      </c>
      <c r="C185" s="20"/>
      <c r="D185" s="20"/>
      <c r="E185" s="20"/>
      <c r="F185" s="20"/>
      <c r="G185" s="20"/>
      <c r="H185" s="20"/>
      <c r="I185" s="20"/>
    </row>
    <row r="186" spans="1:9" x14ac:dyDescent="0.35">
      <c r="A186" s="21" t="s">
        <v>120</v>
      </c>
      <c r="B186" s="6" t="s">
        <v>132</v>
      </c>
      <c r="C186" s="1">
        <v>60</v>
      </c>
      <c r="D186" s="1">
        <v>0.8</v>
      </c>
      <c r="E186" s="1">
        <v>3.6</v>
      </c>
      <c r="F186" s="1">
        <v>3.9</v>
      </c>
      <c r="G186" s="1">
        <v>52.1</v>
      </c>
      <c r="H186" s="5">
        <v>50</v>
      </c>
      <c r="I186" s="1">
        <v>2011</v>
      </c>
    </row>
    <row r="187" spans="1:9" ht="29" x14ac:dyDescent="0.35">
      <c r="A187" s="22"/>
      <c r="B187" s="6" t="s">
        <v>46</v>
      </c>
      <c r="C187" s="1">
        <v>200</v>
      </c>
      <c r="D187" s="1">
        <v>1.4</v>
      </c>
      <c r="E187" s="1">
        <v>4</v>
      </c>
      <c r="F187" s="1">
        <v>9.9</v>
      </c>
      <c r="G187" s="1">
        <v>81.599999999999994</v>
      </c>
      <c r="H187" s="5">
        <v>82</v>
      </c>
      <c r="I187" s="1">
        <v>2011</v>
      </c>
    </row>
    <row r="188" spans="1:9" x14ac:dyDescent="0.35">
      <c r="A188" s="22"/>
      <c r="B188" s="6" t="s">
        <v>109</v>
      </c>
      <c r="C188" s="1">
        <v>100</v>
      </c>
      <c r="D188" s="1">
        <v>12.5</v>
      </c>
      <c r="E188" s="1">
        <v>10.5</v>
      </c>
      <c r="F188" s="1">
        <v>5.2</v>
      </c>
      <c r="G188" s="1">
        <v>84</v>
      </c>
      <c r="H188" s="5">
        <v>308</v>
      </c>
      <c r="I188" s="1">
        <v>2011</v>
      </c>
    </row>
    <row r="189" spans="1:9" ht="29" x14ac:dyDescent="0.35">
      <c r="A189" s="22"/>
      <c r="B189" s="6" t="s">
        <v>57</v>
      </c>
      <c r="C189" s="1">
        <v>150</v>
      </c>
      <c r="D189" s="1">
        <v>4</v>
      </c>
      <c r="E189" s="1">
        <v>4.0999999999999996</v>
      </c>
      <c r="F189" s="1">
        <v>24.3</v>
      </c>
      <c r="G189" s="1">
        <v>150.19999999999999</v>
      </c>
      <c r="H189" s="5">
        <v>303</v>
      </c>
      <c r="I189" s="1">
        <v>2011</v>
      </c>
    </row>
    <row r="190" spans="1:9" ht="29" x14ac:dyDescent="0.35">
      <c r="A190" s="22"/>
      <c r="B190" s="6" t="s">
        <v>31</v>
      </c>
      <c r="C190" s="1">
        <v>200</v>
      </c>
      <c r="D190" s="1">
        <v>0.4</v>
      </c>
      <c r="E190" s="1">
        <v>0</v>
      </c>
      <c r="F190" s="1">
        <v>18.2</v>
      </c>
      <c r="G190" s="1">
        <v>76.2</v>
      </c>
      <c r="H190" s="5">
        <v>349</v>
      </c>
      <c r="I190" s="1">
        <v>2011</v>
      </c>
    </row>
    <row r="191" spans="1:9" x14ac:dyDescent="0.35">
      <c r="A191" s="22"/>
      <c r="B191" s="6" t="s">
        <v>20</v>
      </c>
      <c r="C191" s="1">
        <v>30</v>
      </c>
      <c r="D191" s="1">
        <v>1.7</v>
      </c>
      <c r="E191" s="1">
        <v>0.3</v>
      </c>
      <c r="F191" s="1">
        <v>14.8</v>
      </c>
      <c r="G191" s="1">
        <v>69.599999999999994</v>
      </c>
      <c r="H191" s="5" t="s">
        <v>21</v>
      </c>
      <c r="I191" s="1">
        <v>2011</v>
      </c>
    </row>
    <row r="192" spans="1:9" x14ac:dyDescent="0.35">
      <c r="A192" s="22"/>
      <c r="B192" s="6" t="s">
        <v>22</v>
      </c>
      <c r="C192" s="1">
        <v>30</v>
      </c>
      <c r="D192" s="1">
        <v>2.2999999999999998</v>
      </c>
      <c r="E192" s="1">
        <v>0.2</v>
      </c>
      <c r="F192" s="1">
        <v>15.1</v>
      </c>
      <c r="G192" s="1">
        <v>71</v>
      </c>
      <c r="H192" s="5" t="s">
        <v>21</v>
      </c>
      <c r="I192" s="1">
        <v>2011</v>
      </c>
    </row>
    <row r="193" spans="1:9" x14ac:dyDescent="0.35">
      <c r="A193" s="23"/>
      <c r="B193" s="6"/>
      <c r="C193" s="1"/>
      <c r="D193" s="1"/>
      <c r="E193" s="1"/>
      <c r="F193" s="1"/>
      <c r="G193" s="1"/>
      <c r="H193" s="5"/>
      <c r="I193" s="1"/>
    </row>
    <row r="194" spans="1:9" x14ac:dyDescent="0.35">
      <c r="A194" s="3" t="s">
        <v>15</v>
      </c>
      <c r="B194" s="1"/>
      <c r="C194" s="3">
        <f>SUM(C186:C193)</f>
        <v>770</v>
      </c>
      <c r="D194" s="3">
        <f t="shared" ref="D194" si="10">SUM(D186:D193)</f>
        <v>23.099999999999998</v>
      </c>
      <c r="E194" s="3">
        <f t="shared" ref="E194" si="11">SUM(E186:E193)</f>
        <v>22.700000000000003</v>
      </c>
      <c r="F194" s="3">
        <f t="shared" ref="F194" si="12">SUM(F186:F193)</f>
        <v>91.399999999999991</v>
      </c>
      <c r="G194" s="3">
        <f t="shared" ref="G194" si="13">SUM(G186:G193)</f>
        <v>584.69999999999993</v>
      </c>
    </row>
    <row r="208" spans="1:9" x14ac:dyDescent="0.35">
      <c r="C208">
        <v>7</v>
      </c>
    </row>
    <row r="211" spans="1:9" x14ac:dyDescent="0.35">
      <c r="A211" s="2"/>
      <c r="B211" s="2"/>
      <c r="C211" s="2" t="s">
        <v>58</v>
      </c>
      <c r="D211" s="2"/>
      <c r="E211" s="2"/>
      <c r="F211" s="2"/>
      <c r="G211" s="2"/>
      <c r="H211" s="2"/>
      <c r="I211" s="2"/>
    </row>
    <row r="212" spans="1:9" x14ac:dyDescent="0.35">
      <c r="A212" s="19" t="s">
        <v>3</v>
      </c>
      <c r="B212" s="19" t="s">
        <v>4</v>
      </c>
      <c r="C212" s="19" t="s">
        <v>5</v>
      </c>
      <c r="D212" s="20" t="s">
        <v>6</v>
      </c>
      <c r="E212" s="20"/>
      <c r="F212" s="20"/>
      <c r="G212" s="19" t="s">
        <v>10</v>
      </c>
      <c r="H212" s="19" t="s">
        <v>11</v>
      </c>
      <c r="I212" s="19" t="s">
        <v>12</v>
      </c>
    </row>
    <row r="213" spans="1:9" x14ac:dyDescent="0.35">
      <c r="A213" s="19"/>
      <c r="B213" s="19"/>
      <c r="C213" s="19"/>
      <c r="D213" s="20" t="s">
        <v>7</v>
      </c>
      <c r="E213" s="20" t="s">
        <v>8</v>
      </c>
      <c r="F213" s="19" t="s">
        <v>9</v>
      </c>
      <c r="G213" s="19"/>
      <c r="H213" s="19"/>
      <c r="I213" s="19"/>
    </row>
    <row r="214" spans="1:9" x14ac:dyDescent="0.35">
      <c r="A214" s="19"/>
      <c r="B214" s="19"/>
      <c r="C214" s="19"/>
      <c r="D214" s="20"/>
      <c r="E214" s="20"/>
      <c r="F214" s="19"/>
      <c r="G214" s="19"/>
      <c r="H214" s="19"/>
      <c r="I214" s="19"/>
    </row>
    <row r="215" spans="1:9" x14ac:dyDescent="0.35">
      <c r="A215" s="4" t="s">
        <v>52</v>
      </c>
      <c r="B215" s="20" t="s">
        <v>59</v>
      </c>
      <c r="C215" s="20"/>
      <c r="D215" s="20"/>
      <c r="E215" s="20"/>
      <c r="F215" s="20"/>
      <c r="G215" s="20"/>
      <c r="H215" s="20"/>
      <c r="I215" s="20"/>
    </row>
    <row r="216" spans="1:9" x14ac:dyDescent="0.35">
      <c r="A216" s="21" t="s">
        <v>120</v>
      </c>
      <c r="B216" s="6" t="s">
        <v>34</v>
      </c>
      <c r="C216" s="1">
        <v>60</v>
      </c>
      <c r="D216" s="1">
        <v>0.9</v>
      </c>
      <c r="E216" s="1">
        <v>6.1</v>
      </c>
      <c r="F216" s="1">
        <v>4.4000000000000004</v>
      </c>
      <c r="G216" s="1">
        <v>76</v>
      </c>
      <c r="H216" s="5">
        <v>67</v>
      </c>
      <c r="I216" s="1">
        <v>2011</v>
      </c>
    </row>
    <row r="217" spans="1:9" x14ac:dyDescent="0.35">
      <c r="A217" s="22"/>
      <c r="B217" s="6" t="s">
        <v>60</v>
      </c>
      <c r="C217" s="1">
        <v>200</v>
      </c>
      <c r="D217" s="1">
        <v>1.9</v>
      </c>
      <c r="E217" s="1">
        <v>4.0999999999999996</v>
      </c>
      <c r="F217" s="1">
        <v>13.2</v>
      </c>
      <c r="G217" s="1">
        <v>97.8</v>
      </c>
      <c r="H217" s="5">
        <v>96</v>
      </c>
      <c r="I217" s="1">
        <v>2011</v>
      </c>
    </row>
    <row r="218" spans="1:9" x14ac:dyDescent="0.35">
      <c r="A218" s="22"/>
      <c r="B218" s="6" t="s">
        <v>110</v>
      </c>
      <c r="C218" s="1">
        <v>90</v>
      </c>
      <c r="D218" s="1">
        <v>12.08</v>
      </c>
      <c r="E218" s="1">
        <v>12.07</v>
      </c>
      <c r="F218" s="1">
        <v>13.5</v>
      </c>
      <c r="G218" s="1">
        <v>218.7</v>
      </c>
      <c r="H218" s="5">
        <v>339</v>
      </c>
      <c r="I218" s="1">
        <v>2021</v>
      </c>
    </row>
    <row r="219" spans="1:9" ht="29" x14ac:dyDescent="0.35">
      <c r="A219" s="22"/>
      <c r="B219" s="6" t="s">
        <v>30</v>
      </c>
      <c r="C219" s="1">
        <v>150</v>
      </c>
      <c r="D219" s="1">
        <v>4.5999999999999996</v>
      </c>
      <c r="E219" s="1">
        <v>4.9000000000000004</v>
      </c>
      <c r="F219" s="1">
        <v>20.3</v>
      </c>
      <c r="G219" s="1">
        <v>142.69999999999999</v>
      </c>
      <c r="H219" s="5">
        <v>303</v>
      </c>
      <c r="I219" s="1">
        <v>2011</v>
      </c>
    </row>
    <row r="220" spans="1:9" ht="29" x14ac:dyDescent="0.35">
      <c r="A220" s="22"/>
      <c r="B220" s="6" t="s">
        <v>19</v>
      </c>
      <c r="C220" s="1">
        <v>200</v>
      </c>
      <c r="D220" s="1">
        <v>1</v>
      </c>
      <c r="E220" s="1">
        <v>0.2</v>
      </c>
      <c r="F220" s="1">
        <v>20.2</v>
      </c>
      <c r="G220" s="1">
        <v>92</v>
      </c>
      <c r="H220" s="5">
        <v>389</v>
      </c>
      <c r="I220" s="1">
        <v>2011</v>
      </c>
    </row>
    <row r="221" spans="1:9" x14ac:dyDescent="0.35">
      <c r="A221" s="22"/>
      <c r="B221" s="6" t="s">
        <v>20</v>
      </c>
      <c r="C221" s="1">
        <v>60</v>
      </c>
      <c r="D221" s="1">
        <v>1.7</v>
      </c>
      <c r="E221" s="1">
        <v>0.3</v>
      </c>
      <c r="F221" s="1">
        <v>14.8</v>
      </c>
      <c r="G221" s="1">
        <v>69.599999999999994</v>
      </c>
      <c r="H221" s="5" t="s">
        <v>21</v>
      </c>
      <c r="I221" s="1">
        <v>2011</v>
      </c>
    </row>
    <row r="222" spans="1:9" x14ac:dyDescent="0.35">
      <c r="A222" s="22"/>
      <c r="B222" s="6" t="s">
        <v>22</v>
      </c>
      <c r="C222" s="1">
        <v>30</v>
      </c>
      <c r="D222" s="1">
        <v>2.2999999999999998</v>
      </c>
      <c r="E222" s="1">
        <v>0.2</v>
      </c>
      <c r="F222" s="1">
        <v>15.1</v>
      </c>
      <c r="G222" s="1">
        <v>71</v>
      </c>
      <c r="H222" s="5" t="s">
        <v>21</v>
      </c>
      <c r="I222" s="1">
        <v>2011</v>
      </c>
    </row>
    <row r="223" spans="1:9" x14ac:dyDescent="0.35">
      <c r="A223" s="22"/>
      <c r="B223" s="6"/>
      <c r="C223" s="1"/>
      <c r="D223" s="1"/>
      <c r="E223" s="1"/>
      <c r="F223" s="1"/>
      <c r="G223" s="1"/>
      <c r="H223" s="5"/>
      <c r="I223" s="1"/>
    </row>
    <row r="224" spans="1:9" x14ac:dyDescent="0.35">
      <c r="A224" s="23"/>
      <c r="B224" s="6"/>
      <c r="C224" s="1"/>
      <c r="D224" s="1"/>
      <c r="E224" s="1"/>
      <c r="F224" s="1"/>
      <c r="G224" s="1"/>
      <c r="H224" s="5"/>
      <c r="I224" s="1"/>
    </row>
    <row r="225" spans="1:7" x14ac:dyDescent="0.35">
      <c r="A225" s="3" t="s">
        <v>15</v>
      </c>
      <c r="B225" s="1"/>
      <c r="C225" s="3">
        <f>SUM(C216:C224)</f>
        <v>790</v>
      </c>
      <c r="D225" s="3">
        <f t="shared" ref="D225" si="14">SUM(D216:D224)</f>
        <v>24.479999999999997</v>
      </c>
      <c r="E225" s="3">
        <f t="shared" ref="E225" si="15">SUM(E216:E224)</f>
        <v>27.87</v>
      </c>
      <c r="F225" s="3">
        <f t="shared" ref="F225" si="16">SUM(F216:F224)</f>
        <v>101.5</v>
      </c>
      <c r="G225" s="3">
        <f t="shared" ref="G225" si="17">SUM(G216:G224)</f>
        <v>767.80000000000007</v>
      </c>
    </row>
    <row r="241" spans="1:9" x14ac:dyDescent="0.35">
      <c r="C241">
        <v>8</v>
      </c>
    </row>
    <row r="242" spans="1:9" x14ac:dyDescent="0.35">
      <c r="A242" s="2"/>
      <c r="B242" s="2"/>
      <c r="C242" s="2" t="s">
        <v>61</v>
      </c>
      <c r="D242" s="2"/>
      <c r="E242" s="2"/>
      <c r="F242" s="2"/>
      <c r="G242" s="2"/>
      <c r="H242" s="2"/>
      <c r="I242" s="2"/>
    </row>
    <row r="243" spans="1:9" x14ac:dyDescent="0.35">
      <c r="A243" s="19" t="s">
        <v>3</v>
      </c>
      <c r="B243" s="19" t="s">
        <v>4</v>
      </c>
      <c r="C243" s="19" t="s">
        <v>5</v>
      </c>
      <c r="D243" s="20" t="s">
        <v>6</v>
      </c>
      <c r="E243" s="20"/>
      <c r="F243" s="20"/>
      <c r="G243" s="19" t="s">
        <v>10</v>
      </c>
      <c r="H243" s="19" t="s">
        <v>11</v>
      </c>
      <c r="I243" s="19" t="s">
        <v>12</v>
      </c>
    </row>
    <row r="244" spans="1:9" x14ac:dyDescent="0.35">
      <c r="A244" s="19"/>
      <c r="B244" s="19"/>
      <c r="C244" s="19"/>
      <c r="D244" s="20" t="s">
        <v>7</v>
      </c>
      <c r="E244" s="20" t="s">
        <v>8</v>
      </c>
      <c r="F244" s="19" t="s">
        <v>9</v>
      </c>
      <c r="G244" s="19"/>
      <c r="H244" s="19"/>
      <c r="I244" s="19"/>
    </row>
    <row r="245" spans="1:9" x14ac:dyDescent="0.35">
      <c r="A245" s="19"/>
      <c r="B245" s="19"/>
      <c r="C245" s="19"/>
      <c r="D245" s="20"/>
      <c r="E245" s="20"/>
      <c r="F245" s="19"/>
      <c r="G245" s="19"/>
      <c r="H245" s="19"/>
      <c r="I245" s="19"/>
    </row>
    <row r="246" spans="1:9" x14ac:dyDescent="0.35">
      <c r="A246" s="4" t="s">
        <v>52</v>
      </c>
      <c r="B246" s="20" t="s">
        <v>62</v>
      </c>
      <c r="C246" s="20"/>
      <c r="D246" s="20"/>
      <c r="E246" s="20"/>
      <c r="F246" s="20"/>
      <c r="G246" s="20"/>
      <c r="H246" s="20"/>
      <c r="I246" s="20"/>
    </row>
    <row r="247" spans="1:9" ht="29" x14ac:dyDescent="0.35">
      <c r="A247" s="21" t="s">
        <v>120</v>
      </c>
      <c r="B247" s="6" t="s">
        <v>26</v>
      </c>
      <c r="C247" s="1">
        <v>60</v>
      </c>
      <c r="D247" s="1">
        <v>0.5</v>
      </c>
      <c r="E247" s="1">
        <v>0.1</v>
      </c>
      <c r="F247" s="1">
        <v>1.5</v>
      </c>
      <c r="G247" s="1">
        <v>8.4</v>
      </c>
      <c r="H247" s="5" t="s">
        <v>27</v>
      </c>
      <c r="I247" s="1">
        <v>2011</v>
      </c>
    </row>
    <row r="248" spans="1:9" x14ac:dyDescent="0.35">
      <c r="A248" s="22"/>
      <c r="B248" s="6" t="s">
        <v>66</v>
      </c>
      <c r="C248" s="1">
        <v>200</v>
      </c>
      <c r="D248" s="1">
        <v>1.7</v>
      </c>
      <c r="E248" s="1">
        <v>2.1</v>
      </c>
      <c r="F248" s="1">
        <v>13.7</v>
      </c>
      <c r="G248" s="1">
        <v>81.099999999999994</v>
      </c>
      <c r="H248" s="5">
        <v>101</v>
      </c>
      <c r="I248" s="1">
        <v>2011</v>
      </c>
    </row>
    <row r="249" spans="1:9" ht="29" x14ac:dyDescent="0.35">
      <c r="A249" s="22"/>
      <c r="B249" s="6" t="s">
        <v>67</v>
      </c>
      <c r="C249" s="1">
        <v>90</v>
      </c>
      <c r="D249" s="1">
        <v>9.6999999999999993</v>
      </c>
      <c r="E249" s="1">
        <v>14.9</v>
      </c>
      <c r="F249" s="1">
        <v>11.3</v>
      </c>
      <c r="G249" s="1">
        <v>220.3</v>
      </c>
      <c r="H249" s="5">
        <v>294</v>
      </c>
      <c r="I249" s="1">
        <v>2011</v>
      </c>
    </row>
    <row r="250" spans="1:9" ht="29" x14ac:dyDescent="0.35">
      <c r="A250" s="22"/>
      <c r="B250" s="6" t="s">
        <v>133</v>
      </c>
      <c r="C250" s="1">
        <v>155</v>
      </c>
      <c r="D250" s="1">
        <v>9</v>
      </c>
      <c r="E250" s="1">
        <v>8.5</v>
      </c>
      <c r="F250" s="1">
        <v>36</v>
      </c>
      <c r="G250" s="1">
        <v>257.3</v>
      </c>
      <c r="H250" s="5">
        <v>202</v>
      </c>
      <c r="I250" s="1">
        <v>2017</v>
      </c>
    </row>
    <row r="251" spans="1:9" x14ac:dyDescent="0.35">
      <c r="A251" s="22"/>
      <c r="B251" s="6" t="s">
        <v>68</v>
      </c>
      <c r="C251" s="1">
        <v>100</v>
      </c>
      <c r="D251" s="1">
        <v>0.4</v>
      </c>
      <c r="E251" s="1">
        <v>0.4</v>
      </c>
      <c r="F251" s="1">
        <v>9.8000000000000007</v>
      </c>
      <c r="G251" s="1">
        <v>47</v>
      </c>
      <c r="H251" s="5">
        <v>338</v>
      </c>
      <c r="I251" s="1">
        <v>2011</v>
      </c>
    </row>
    <row r="252" spans="1:9" x14ac:dyDescent="0.35">
      <c r="A252" s="22"/>
      <c r="B252" s="6" t="s">
        <v>36</v>
      </c>
      <c r="C252" s="1">
        <v>200</v>
      </c>
      <c r="D252" s="1">
        <v>0.2</v>
      </c>
      <c r="E252" s="1">
        <v>0.2</v>
      </c>
      <c r="F252" s="1">
        <v>27.1</v>
      </c>
      <c r="G252" s="1">
        <v>111.1</v>
      </c>
      <c r="H252" s="5">
        <v>342</v>
      </c>
      <c r="I252" s="1">
        <v>2011</v>
      </c>
    </row>
    <row r="253" spans="1:9" x14ac:dyDescent="0.35">
      <c r="A253" s="22"/>
      <c r="B253" s="6" t="s">
        <v>20</v>
      </c>
      <c r="C253" s="1">
        <v>30</v>
      </c>
      <c r="D253" s="1">
        <v>1.7</v>
      </c>
      <c r="E253" s="1">
        <v>0.3</v>
      </c>
      <c r="F253" s="1">
        <v>14.8</v>
      </c>
      <c r="G253" s="1">
        <v>69.599999999999994</v>
      </c>
      <c r="H253" s="5" t="s">
        <v>21</v>
      </c>
      <c r="I253" s="1">
        <v>2011</v>
      </c>
    </row>
    <row r="254" spans="1:9" x14ac:dyDescent="0.35">
      <c r="A254" s="22"/>
      <c r="B254" s="6" t="s">
        <v>22</v>
      </c>
      <c r="C254" s="1">
        <v>30</v>
      </c>
      <c r="D254" s="1">
        <v>2.2999999999999998</v>
      </c>
      <c r="E254" s="1">
        <v>0.2</v>
      </c>
      <c r="F254" s="1">
        <v>15.1</v>
      </c>
      <c r="G254" s="1">
        <v>71</v>
      </c>
      <c r="H254" s="5" t="s">
        <v>21</v>
      </c>
      <c r="I254" s="1">
        <v>2011</v>
      </c>
    </row>
    <row r="255" spans="1:9" x14ac:dyDescent="0.35">
      <c r="A255" s="23"/>
      <c r="B255" s="6" t="s">
        <v>69</v>
      </c>
      <c r="C255" s="1">
        <v>25</v>
      </c>
      <c r="D255" s="1">
        <v>0.19</v>
      </c>
      <c r="E255" s="1">
        <v>0</v>
      </c>
      <c r="F255" s="1">
        <v>19.940000000000001</v>
      </c>
      <c r="G255" s="1">
        <v>81.5</v>
      </c>
      <c r="H255" s="5" t="s">
        <v>21</v>
      </c>
      <c r="I255" s="1">
        <v>2011</v>
      </c>
    </row>
    <row r="256" spans="1:9" x14ac:dyDescent="0.35">
      <c r="A256" s="3" t="s">
        <v>15</v>
      </c>
      <c r="B256" s="1"/>
      <c r="C256" s="3">
        <f>SUM(C247:C255)</f>
        <v>890</v>
      </c>
      <c r="D256" s="3">
        <f t="shared" ref="D256" si="18">SUM(D247:D255)</f>
        <v>25.689999999999998</v>
      </c>
      <c r="E256" s="3">
        <f t="shared" ref="E256" si="19">SUM(E247:E255)</f>
        <v>26.7</v>
      </c>
      <c r="F256" s="3">
        <f t="shared" ref="F256" si="20">SUM(F247:F255)</f>
        <v>149.24</v>
      </c>
      <c r="G256" s="3">
        <f t="shared" ref="G256" si="21">SUM(G247:G255)</f>
        <v>947.30000000000007</v>
      </c>
    </row>
    <row r="271" spans="1:9" x14ac:dyDescent="0.35">
      <c r="C271">
        <v>9</v>
      </c>
    </row>
    <row r="272" spans="1:9" x14ac:dyDescent="0.35">
      <c r="A272" s="2"/>
      <c r="B272" s="2"/>
      <c r="C272" s="2" t="s">
        <v>64</v>
      </c>
      <c r="D272" s="2"/>
      <c r="E272" s="2"/>
      <c r="F272" s="2"/>
      <c r="G272" s="2"/>
      <c r="H272" s="2"/>
      <c r="I272" s="2"/>
    </row>
    <row r="273" spans="1:9" x14ac:dyDescent="0.35">
      <c r="A273" s="19" t="s">
        <v>3</v>
      </c>
      <c r="B273" s="19" t="s">
        <v>4</v>
      </c>
      <c r="C273" s="19" t="s">
        <v>5</v>
      </c>
      <c r="D273" s="20" t="s">
        <v>6</v>
      </c>
      <c r="E273" s="20"/>
      <c r="F273" s="20"/>
      <c r="G273" s="19" t="s">
        <v>10</v>
      </c>
      <c r="H273" s="19" t="s">
        <v>11</v>
      </c>
      <c r="I273" s="19" t="s">
        <v>12</v>
      </c>
    </row>
    <row r="274" spans="1:9" x14ac:dyDescent="0.35">
      <c r="A274" s="19"/>
      <c r="B274" s="19"/>
      <c r="C274" s="19"/>
      <c r="D274" s="20" t="s">
        <v>7</v>
      </c>
      <c r="E274" s="20" t="s">
        <v>8</v>
      </c>
      <c r="F274" s="19" t="s">
        <v>9</v>
      </c>
      <c r="G274" s="19"/>
      <c r="H274" s="19"/>
      <c r="I274" s="19"/>
    </row>
    <row r="275" spans="1:9" x14ac:dyDescent="0.35">
      <c r="A275" s="19"/>
      <c r="B275" s="19"/>
      <c r="C275" s="19"/>
      <c r="D275" s="20"/>
      <c r="E275" s="20"/>
      <c r="F275" s="19"/>
      <c r="G275" s="19"/>
      <c r="H275" s="19"/>
      <c r="I275" s="19"/>
    </row>
    <row r="276" spans="1:9" x14ac:dyDescent="0.35">
      <c r="A276" s="18" t="s">
        <v>52</v>
      </c>
      <c r="B276" s="20" t="s">
        <v>65</v>
      </c>
      <c r="C276" s="20"/>
      <c r="D276" s="20"/>
      <c r="E276" s="20"/>
      <c r="F276" s="20"/>
      <c r="G276" s="20"/>
      <c r="H276" s="20"/>
      <c r="I276" s="20"/>
    </row>
    <row r="277" spans="1:9" x14ac:dyDescent="0.35">
      <c r="A277" s="21" t="s">
        <v>120</v>
      </c>
      <c r="B277" s="6" t="s">
        <v>74</v>
      </c>
      <c r="C277" s="1">
        <v>60</v>
      </c>
      <c r="D277" s="1">
        <v>0.79</v>
      </c>
      <c r="E277" s="1">
        <v>1.96</v>
      </c>
      <c r="F277" s="1">
        <v>3.38</v>
      </c>
      <c r="G277" s="1">
        <v>36.24</v>
      </c>
      <c r="H277" s="5">
        <v>45</v>
      </c>
      <c r="I277" s="1">
        <v>2011</v>
      </c>
    </row>
    <row r="278" spans="1:9" ht="29" x14ac:dyDescent="0.35">
      <c r="A278" s="22"/>
      <c r="B278" s="6" t="s">
        <v>40</v>
      </c>
      <c r="C278" s="1">
        <v>200</v>
      </c>
      <c r="D278" s="1">
        <v>4.5999999999999996</v>
      </c>
      <c r="E278" s="1">
        <v>4.4000000000000004</v>
      </c>
      <c r="F278" s="1">
        <v>15.2</v>
      </c>
      <c r="G278" s="1">
        <v>117.8</v>
      </c>
      <c r="H278" s="5">
        <v>102</v>
      </c>
      <c r="I278" s="1">
        <v>2011</v>
      </c>
    </row>
    <row r="279" spans="1:9" x14ac:dyDescent="0.35">
      <c r="A279" s="22"/>
      <c r="B279" s="6" t="s">
        <v>41</v>
      </c>
      <c r="C279" s="1">
        <v>105</v>
      </c>
      <c r="D279" s="1">
        <v>9.3000000000000007</v>
      </c>
      <c r="E279" s="1">
        <v>13</v>
      </c>
      <c r="F279" s="1">
        <v>12.1</v>
      </c>
      <c r="G279" s="1">
        <v>208</v>
      </c>
      <c r="H279" s="5">
        <v>280</v>
      </c>
      <c r="I279" s="1">
        <v>2011</v>
      </c>
    </row>
    <row r="280" spans="1:9" ht="29" x14ac:dyDescent="0.35">
      <c r="A280" s="22"/>
      <c r="B280" s="6" t="s">
        <v>63</v>
      </c>
      <c r="C280" s="1">
        <v>150</v>
      </c>
      <c r="D280" s="1">
        <v>4.22</v>
      </c>
      <c r="E280" s="1">
        <v>5.0599999999999996</v>
      </c>
      <c r="F280" s="1">
        <v>24.18</v>
      </c>
      <c r="G280" s="1">
        <v>159.1</v>
      </c>
      <c r="H280" s="5">
        <v>303</v>
      </c>
      <c r="I280" s="1">
        <v>2011</v>
      </c>
    </row>
    <row r="281" spans="1:9" ht="29" x14ac:dyDescent="0.35">
      <c r="A281" s="22"/>
      <c r="B281" s="6" t="s">
        <v>19</v>
      </c>
      <c r="C281" s="1">
        <v>200</v>
      </c>
      <c r="D281" s="1">
        <v>1</v>
      </c>
      <c r="E281" s="1">
        <v>0.2</v>
      </c>
      <c r="F281" s="1">
        <v>20.2</v>
      </c>
      <c r="G281" s="1">
        <v>92</v>
      </c>
      <c r="H281" s="5">
        <v>389</v>
      </c>
      <c r="I281" s="1">
        <v>2011</v>
      </c>
    </row>
    <row r="282" spans="1:9" x14ac:dyDescent="0.35">
      <c r="A282" s="22"/>
      <c r="B282" s="6" t="s">
        <v>22</v>
      </c>
      <c r="C282" s="1">
        <v>30</v>
      </c>
      <c r="D282" s="1">
        <v>2.2999999999999998</v>
      </c>
      <c r="E282" s="1">
        <v>0.2</v>
      </c>
      <c r="F282" s="1">
        <v>15.1</v>
      </c>
      <c r="G282" s="1">
        <v>71</v>
      </c>
      <c r="H282" s="5" t="s">
        <v>21</v>
      </c>
      <c r="I282" s="1">
        <v>2011</v>
      </c>
    </row>
    <row r="283" spans="1:9" x14ac:dyDescent="0.35">
      <c r="A283" s="22"/>
      <c r="B283" s="6" t="s">
        <v>20</v>
      </c>
      <c r="C283" s="1">
        <v>30</v>
      </c>
      <c r="D283" s="1">
        <v>1.7</v>
      </c>
      <c r="E283" s="1">
        <v>0.3</v>
      </c>
      <c r="F283" s="1">
        <v>14.8</v>
      </c>
      <c r="G283" s="1">
        <v>69.599999999999994</v>
      </c>
      <c r="H283" s="5" t="s">
        <v>21</v>
      </c>
      <c r="I283" s="1">
        <v>2011</v>
      </c>
    </row>
    <row r="284" spans="1:9" x14ac:dyDescent="0.35">
      <c r="A284" s="23"/>
      <c r="B284" s="6" t="s">
        <v>23</v>
      </c>
      <c r="C284" s="1">
        <v>100</v>
      </c>
      <c r="D284" s="1">
        <v>0.4</v>
      </c>
      <c r="E284" s="1">
        <v>0.4</v>
      </c>
      <c r="F284" s="1">
        <v>9.8000000000000007</v>
      </c>
      <c r="G284" s="1">
        <v>47</v>
      </c>
      <c r="H284" s="5">
        <v>338</v>
      </c>
      <c r="I284" s="1">
        <v>2011</v>
      </c>
    </row>
    <row r="285" spans="1:9" x14ac:dyDescent="0.35">
      <c r="A285" s="3" t="s">
        <v>15</v>
      </c>
      <c r="B285" s="1"/>
      <c r="C285" s="3">
        <f>SUM(C277:C284)</f>
        <v>875</v>
      </c>
      <c r="D285" s="3">
        <f t="shared" ref="D285:G285" si="22">SUM(D277:D284)</f>
        <v>24.31</v>
      </c>
      <c r="E285" s="3">
        <f t="shared" si="22"/>
        <v>25.519999999999996</v>
      </c>
      <c r="F285" s="3">
        <f t="shared" si="22"/>
        <v>114.75999999999999</v>
      </c>
      <c r="G285" s="3">
        <f t="shared" si="22"/>
        <v>800.74</v>
      </c>
    </row>
    <row r="300" spans="3:8" x14ac:dyDescent="0.35">
      <c r="C300">
        <v>10</v>
      </c>
      <c r="H300" t="s">
        <v>131</v>
      </c>
    </row>
    <row r="312" spans="2:3" x14ac:dyDescent="0.35">
      <c r="B312" s="3" t="s">
        <v>71</v>
      </c>
      <c r="C312" s="3" t="s">
        <v>72</v>
      </c>
    </row>
    <row r="313" spans="2:3" x14ac:dyDescent="0.35">
      <c r="B313" s="3" t="s">
        <v>73</v>
      </c>
      <c r="C313" s="1" t="e">
        <f>C294+#REF!+#REF!+C257+C228+C198+C168+C136+C104+C80</f>
        <v>#REF!</v>
      </c>
    </row>
    <row r="314" spans="2:3" x14ac:dyDescent="0.35">
      <c r="B314" s="3" t="s">
        <v>70</v>
      </c>
      <c r="C314" s="1" t="e">
        <f>C313/10</f>
        <v>#REF!</v>
      </c>
    </row>
    <row r="331" spans="3:3" x14ac:dyDescent="0.35">
      <c r="C331">
        <v>11</v>
      </c>
    </row>
  </sheetData>
  <mergeCells count="120">
    <mergeCell ref="B276:I276"/>
    <mergeCell ref="A277:A284"/>
    <mergeCell ref="A273:A275"/>
    <mergeCell ref="B273:B275"/>
    <mergeCell ref="C273:C275"/>
    <mergeCell ref="D273:F273"/>
    <mergeCell ref="G273:G275"/>
    <mergeCell ref="H273:H275"/>
    <mergeCell ref="I273:I275"/>
    <mergeCell ref="D274:D275"/>
    <mergeCell ref="E274:E275"/>
    <mergeCell ref="F274:F275"/>
    <mergeCell ref="A247:A255"/>
    <mergeCell ref="A243:A245"/>
    <mergeCell ref="B243:B245"/>
    <mergeCell ref="C243:C245"/>
    <mergeCell ref="D243:F243"/>
    <mergeCell ref="G243:G245"/>
    <mergeCell ref="H243:H245"/>
    <mergeCell ref="I243:I245"/>
    <mergeCell ref="D244:D245"/>
    <mergeCell ref="E244:E245"/>
    <mergeCell ref="F244:F245"/>
    <mergeCell ref="B246:I246"/>
    <mergeCell ref="I212:I214"/>
    <mergeCell ref="D213:D214"/>
    <mergeCell ref="E213:E214"/>
    <mergeCell ref="F213:F214"/>
    <mergeCell ref="B215:I215"/>
    <mergeCell ref="A216:A224"/>
    <mergeCell ref="A212:A214"/>
    <mergeCell ref="B212:B214"/>
    <mergeCell ref="C212:C214"/>
    <mergeCell ref="D212:F212"/>
    <mergeCell ref="G212:G214"/>
    <mergeCell ref="H212:H214"/>
    <mergeCell ref="I182:I184"/>
    <mergeCell ref="D183:D184"/>
    <mergeCell ref="E183:E184"/>
    <mergeCell ref="F183:F184"/>
    <mergeCell ref="B185:I185"/>
    <mergeCell ref="A186:A193"/>
    <mergeCell ref="A182:A184"/>
    <mergeCell ref="B182:B184"/>
    <mergeCell ref="C182:C184"/>
    <mergeCell ref="D182:F182"/>
    <mergeCell ref="G182:G184"/>
    <mergeCell ref="H182:H184"/>
    <mergeCell ref="I152:I154"/>
    <mergeCell ref="D153:D154"/>
    <mergeCell ref="E153:E154"/>
    <mergeCell ref="F153:F154"/>
    <mergeCell ref="B155:I155"/>
    <mergeCell ref="A156:A163"/>
    <mergeCell ref="A152:A154"/>
    <mergeCell ref="B152:B154"/>
    <mergeCell ref="C152:C154"/>
    <mergeCell ref="D152:F152"/>
    <mergeCell ref="G152:G154"/>
    <mergeCell ref="H152:H154"/>
    <mergeCell ref="I122:I124"/>
    <mergeCell ref="D123:D124"/>
    <mergeCell ref="E123:E124"/>
    <mergeCell ref="F123:F124"/>
    <mergeCell ref="B125:I125"/>
    <mergeCell ref="A126:A134"/>
    <mergeCell ref="A122:A124"/>
    <mergeCell ref="B122:B124"/>
    <mergeCell ref="C122:C124"/>
    <mergeCell ref="D122:F122"/>
    <mergeCell ref="G122:G124"/>
    <mergeCell ref="H122:H124"/>
    <mergeCell ref="I93:I95"/>
    <mergeCell ref="D94:D95"/>
    <mergeCell ref="E94:E95"/>
    <mergeCell ref="F94:F95"/>
    <mergeCell ref="B96:I96"/>
    <mergeCell ref="A97:A103"/>
    <mergeCell ref="A93:A95"/>
    <mergeCell ref="B93:B95"/>
    <mergeCell ref="C93:C95"/>
    <mergeCell ref="D93:F93"/>
    <mergeCell ref="G93:G95"/>
    <mergeCell ref="H93:H95"/>
    <mergeCell ref="I61:I63"/>
    <mergeCell ref="D62:D63"/>
    <mergeCell ref="E62:E63"/>
    <mergeCell ref="F62:F63"/>
    <mergeCell ref="B64:I64"/>
    <mergeCell ref="A65:A72"/>
    <mergeCell ref="A61:A63"/>
    <mergeCell ref="B61:B63"/>
    <mergeCell ref="C61:C63"/>
    <mergeCell ref="D61:F61"/>
    <mergeCell ref="G61:G63"/>
    <mergeCell ref="H61:H63"/>
    <mergeCell ref="I30:I32"/>
    <mergeCell ref="D31:D32"/>
    <mergeCell ref="E31:E32"/>
    <mergeCell ref="F31:F32"/>
    <mergeCell ref="B33:I33"/>
    <mergeCell ref="A34:A41"/>
    <mergeCell ref="A30:A32"/>
    <mergeCell ref="B30:B32"/>
    <mergeCell ref="C30:C32"/>
    <mergeCell ref="D30:F30"/>
    <mergeCell ref="G30:G32"/>
    <mergeCell ref="H30:H32"/>
    <mergeCell ref="H5:H7"/>
    <mergeCell ref="I5:I7"/>
    <mergeCell ref="A5:A7"/>
    <mergeCell ref="B5:B7"/>
    <mergeCell ref="B8:I8"/>
    <mergeCell ref="A9:A16"/>
    <mergeCell ref="C5:C7"/>
    <mergeCell ref="D6:D7"/>
    <mergeCell ref="E6:E7"/>
    <mergeCell ref="F6:F7"/>
    <mergeCell ref="D5:F5"/>
    <mergeCell ref="G5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70" workbookViewId="0">
      <selection activeCell="A88" sqref="A88"/>
    </sheetView>
  </sheetViews>
  <sheetFormatPr defaultRowHeight="14.5" x14ac:dyDescent="0.35"/>
  <cols>
    <col min="1" max="1" width="30.1796875" customWidth="1"/>
    <col min="2" max="2" width="6.6328125" customWidth="1"/>
    <col min="3" max="3" width="6.36328125" customWidth="1"/>
    <col min="4" max="4" width="32" customWidth="1"/>
  </cols>
  <sheetData>
    <row r="1" spans="1:6" x14ac:dyDescent="0.35">
      <c r="A1" s="9" t="s">
        <v>76</v>
      </c>
      <c r="B1" s="9"/>
      <c r="C1" s="9"/>
      <c r="D1" s="17" t="s">
        <v>130</v>
      </c>
      <c r="E1" s="9"/>
      <c r="F1" s="9"/>
    </row>
    <row r="2" spans="1:6" ht="22" x14ac:dyDescent="0.35">
      <c r="A2" s="7" t="s">
        <v>115</v>
      </c>
      <c r="B2" s="7">
        <v>220</v>
      </c>
      <c r="C2" s="7">
        <v>250</v>
      </c>
      <c r="D2" s="7" t="s">
        <v>74</v>
      </c>
      <c r="E2" s="7">
        <v>60</v>
      </c>
      <c r="F2" s="7">
        <v>100</v>
      </c>
    </row>
    <row r="3" spans="1:6" ht="22" x14ac:dyDescent="0.35">
      <c r="A3" s="7" t="s">
        <v>122</v>
      </c>
      <c r="B3" s="7">
        <v>25</v>
      </c>
      <c r="C3" s="7">
        <v>50</v>
      </c>
      <c r="D3" s="7" t="s">
        <v>16</v>
      </c>
      <c r="E3" s="7">
        <v>200</v>
      </c>
      <c r="F3" s="7">
        <v>300</v>
      </c>
    </row>
    <row r="4" spans="1:6" x14ac:dyDescent="0.35">
      <c r="A4" s="7" t="s">
        <v>78</v>
      </c>
      <c r="B4" s="7">
        <v>200</v>
      </c>
      <c r="C4" s="7">
        <v>200</v>
      </c>
      <c r="D4" s="7" t="s">
        <v>17</v>
      </c>
      <c r="E4" s="7">
        <v>100</v>
      </c>
      <c r="F4" s="7">
        <v>100</v>
      </c>
    </row>
    <row r="5" spans="1:6" x14ac:dyDescent="0.35">
      <c r="A5" s="7" t="s">
        <v>20</v>
      </c>
      <c r="B5" s="7">
        <v>25</v>
      </c>
      <c r="C5" s="7">
        <v>30</v>
      </c>
      <c r="D5" s="7" t="s">
        <v>18</v>
      </c>
      <c r="E5" s="7">
        <v>150</v>
      </c>
      <c r="F5" s="7">
        <v>200</v>
      </c>
    </row>
    <row r="6" spans="1:6" x14ac:dyDescent="0.35">
      <c r="A6" s="7" t="s">
        <v>79</v>
      </c>
      <c r="B6" s="7">
        <v>45</v>
      </c>
      <c r="C6" s="7">
        <v>50</v>
      </c>
      <c r="D6" s="7" t="s">
        <v>19</v>
      </c>
      <c r="E6" s="7">
        <v>200</v>
      </c>
      <c r="F6" s="7">
        <v>200</v>
      </c>
    </row>
    <row r="7" spans="1:6" x14ac:dyDescent="0.35">
      <c r="A7" s="7" t="s">
        <v>77</v>
      </c>
      <c r="B7" s="7">
        <v>10</v>
      </c>
      <c r="C7" s="7">
        <v>10</v>
      </c>
      <c r="D7" s="7" t="s">
        <v>20</v>
      </c>
      <c r="E7" s="7">
        <v>50</v>
      </c>
      <c r="F7" s="7">
        <v>40</v>
      </c>
    </row>
    <row r="8" spans="1:6" x14ac:dyDescent="0.35">
      <c r="A8" s="7"/>
      <c r="B8" s="7"/>
      <c r="C8" s="7"/>
      <c r="D8" s="7" t="s">
        <v>22</v>
      </c>
      <c r="E8" s="7">
        <v>40</v>
      </c>
      <c r="F8" s="7">
        <v>60</v>
      </c>
    </row>
    <row r="9" spans="1:6" x14ac:dyDescent="0.35">
      <c r="A9" s="7"/>
      <c r="B9" s="7"/>
      <c r="C9" s="7"/>
      <c r="D9" s="7" t="s">
        <v>23</v>
      </c>
      <c r="E9" s="7">
        <v>100</v>
      </c>
      <c r="F9" s="7">
        <v>100</v>
      </c>
    </row>
    <row r="10" spans="1:6" x14ac:dyDescent="0.35">
      <c r="A10" s="7"/>
      <c r="B10" s="8">
        <f>SUM(B2:B9)</f>
        <v>525</v>
      </c>
      <c r="C10" s="8">
        <f>SUM(C2:C9)</f>
        <v>590</v>
      </c>
      <c r="D10" s="7"/>
      <c r="E10" s="7">
        <f>SUM(E2:E9)</f>
        <v>900</v>
      </c>
      <c r="F10" s="7">
        <f>SUM(F2:F9)</f>
        <v>1100</v>
      </c>
    </row>
    <row r="11" spans="1:6" x14ac:dyDescent="0.35">
      <c r="A11" s="9" t="s">
        <v>100</v>
      </c>
      <c r="B11" s="9"/>
      <c r="C11" s="9"/>
      <c r="D11" s="9"/>
      <c r="E11" s="9"/>
      <c r="F11" s="9"/>
    </row>
    <row r="12" spans="1:6" x14ac:dyDescent="0.35">
      <c r="A12" s="7" t="s">
        <v>53</v>
      </c>
      <c r="B12" s="7">
        <v>60</v>
      </c>
      <c r="C12" s="8">
        <v>100</v>
      </c>
      <c r="D12" s="7" t="s">
        <v>132</v>
      </c>
      <c r="E12" s="7">
        <v>60</v>
      </c>
      <c r="F12" s="8">
        <v>100</v>
      </c>
    </row>
    <row r="13" spans="1:6" x14ac:dyDescent="0.35">
      <c r="A13" s="7" t="s">
        <v>111</v>
      </c>
      <c r="B13" s="7" t="s">
        <v>89</v>
      </c>
      <c r="C13" s="8" t="s">
        <v>121</v>
      </c>
      <c r="D13" s="7" t="s">
        <v>28</v>
      </c>
      <c r="E13" s="7">
        <v>200</v>
      </c>
      <c r="F13" s="8">
        <v>300</v>
      </c>
    </row>
    <row r="14" spans="1:6" x14ac:dyDescent="0.35">
      <c r="A14" s="7" t="s">
        <v>20</v>
      </c>
      <c r="B14" s="7">
        <v>20</v>
      </c>
      <c r="C14" s="8">
        <v>30</v>
      </c>
      <c r="D14" s="7" t="s">
        <v>114</v>
      </c>
      <c r="E14" s="7">
        <v>100</v>
      </c>
      <c r="F14" s="8">
        <v>100</v>
      </c>
    </row>
    <row r="15" spans="1:6" x14ac:dyDescent="0.35">
      <c r="A15" s="7" t="s">
        <v>22</v>
      </c>
      <c r="B15" s="7">
        <v>45</v>
      </c>
      <c r="C15" s="8">
        <v>45</v>
      </c>
      <c r="D15" s="7" t="s">
        <v>113</v>
      </c>
      <c r="E15" s="7">
        <v>150</v>
      </c>
      <c r="F15" s="8">
        <v>200</v>
      </c>
    </row>
    <row r="16" spans="1:6" x14ac:dyDescent="0.35">
      <c r="A16" s="7" t="s">
        <v>90</v>
      </c>
      <c r="B16" s="7">
        <v>200</v>
      </c>
      <c r="C16" s="8">
        <v>200</v>
      </c>
      <c r="D16" s="7" t="s">
        <v>31</v>
      </c>
      <c r="E16" s="7">
        <v>200</v>
      </c>
      <c r="F16" s="8">
        <v>200</v>
      </c>
    </row>
    <row r="17" spans="1:6" x14ac:dyDescent="0.35">
      <c r="A17" s="7" t="s">
        <v>68</v>
      </c>
      <c r="B17" s="7">
        <v>100</v>
      </c>
      <c r="C17" s="8">
        <v>100</v>
      </c>
      <c r="D17" s="7" t="s">
        <v>20</v>
      </c>
      <c r="E17" s="7">
        <v>30</v>
      </c>
      <c r="F17" s="8">
        <v>40</v>
      </c>
    </row>
    <row r="18" spans="1:6" x14ac:dyDescent="0.35">
      <c r="A18" s="7" t="s">
        <v>116</v>
      </c>
      <c r="B18" s="7">
        <v>40</v>
      </c>
      <c r="C18" s="8">
        <v>40</v>
      </c>
      <c r="D18" s="7" t="s">
        <v>22</v>
      </c>
      <c r="E18" s="8">
        <v>40</v>
      </c>
      <c r="F18" s="8">
        <v>40</v>
      </c>
    </row>
    <row r="19" spans="1:6" x14ac:dyDescent="0.35">
      <c r="A19" s="7"/>
      <c r="B19" s="7"/>
      <c r="C19" s="8"/>
      <c r="D19" s="7"/>
      <c r="E19" s="8">
        <f>SUM(E12:E18)</f>
        <v>780</v>
      </c>
      <c r="F19" s="8">
        <f>SUM(F12:F18)</f>
        <v>980</v>
      </c>
    </row>
    <row r="20" spans="1:6" x14ac:dyDescent="0.35">
      <c r="A20" s="10" t="s">
        <v>101</v>
      </c>
      <c r="B20" s="10"/>
      <c r="C20" s="9"/>
      <c r="D20" s="9"/>
      <c r="E20" s="9"/>
      <c r="F20" s="9"/>
    </row>
    <row r="21" spans="1:6" x14ac:dyDescent="0.35">
      <c r="A21" s="7" t="s">
        <v>135</v>
      </c>
      <c r="B21" s="7">
        <v>60</v>
      </c>
      <c r="C21" s="8">
        <v>100</v>
      </c>
      <c r="D21" s="7" t="s">
        <v>34</v>
      </c>
      <c r="E21" s="7">
        <v>60</v>
      </c>
      <c r="F21" s="16">
        <v>100</v>
      </c>
    </row>
    <row r="22" spans="1:6" x14ac:dyDescent="0.35">
      <c r="A22" s="7" t="s">
        <v>99</v>
      </c>
      <c r="B22" s="7">
        <v>60</v>
      </c>
      <c r="C22" s="8">
        <v>100</v>
      </c>
      <c r="D22" s="7" t="s">
        <v>35</v>
      </c>
      <c r="E22" s="7">
        <v>200</v>
      </c>
      <c r="F22" s="16">
        <v>300</v>
      </c>
    </row>
    <row r="23" spans="1:6" x14ac:dyDescent="0.35">
      <c r="A23" s="7" t="s">
        <v>117</v>
      </c>
      <c r="B23" s="7">
        <v>120</v>
      </c>
      <c r="C23" s="8">
        <v>120</v>
      </c>
      <c r="D23" s="7" t="s">
        <v>127</v>
      </c>
      <c r="E23" s="7">
        <v>100</v>
      </c>
      <c r="F23" s="16">
        <v>100</v>
      </c>
    </row>
    <row r="24" spans="1:6" x14ac:dyDescent="0.35">
      <c r="A24" s="7" t="s">
        <v>48</v>
      </c>
      <c r="B24" s="7">
        <v>150</v>
      </c>
      <c r="C24" s="8">
        <v>200</v>
      </c>
      <c r="D24" s="7" t="s">
        <v>42</v>
      </c>
      <c r="E24" s="7">
        <v>150</v>
      </c>
      <c r="F24" s="16">
        <v>200</v>
      </c>
    </row>
    <row r="25" spans="1:6" x14ac:dyDescent="0.35">
      <c r="A25" s="7" t="s">
        <v>19</v>
      </c>
      <c r="B25" s="7">
        <v>200</v>
      </c>
      <c r="C25" s="8">
        <v>200</v>
      </c>
      <c r="D25" s="7" t="s">
        <v>36</v>
      </c>
      <c r="E25" s="7">
        <v>200</v>
      </c>
      <c r="F25" s="16">
        <v>200</v>
      </c>
    </row>
    <row r="26" spans="1:6" x14ac:dyDescent="0.35">
      <c r="A26" s="7" t="s">
        <v>22</v>
      </c>
      <c r="B26" s="7">
        <v>45</v>
      </c>
      <c r="C26" s="8">
        <v>50</v>
      </c>
      <c r="D26" s="7" t="s">
        <v>20</v>
      </c>
      <c r="E26" s="7">
        <v>30</v>
      </c>
      <c r="F26" s="16">
        <v>40</v>
      </c>
    </row>
    <row r="27" spans="1:6" x14ac:dyDescent="0.35">
      <c r="A27" s="7" t="s">
        <v>20</v>
      </c>
      <c r="B27" s="7">
        <v>25</v>
      </c>
      <c r="C27" s="8">
        <v>30</v>
      </c>
      <c r="D27" s="7" t="s">
        <v>22</v>
      </c>
      <c r="E27" s="7">
        <v>30</v>
      </c>
      <c r="F27" s="16">
        <v>60</v>
      </c>
    </row>
    <row r="28" spans="1:6" x14ac:dyDescent="0.35">
      <c r="A28" s="7"/>
      <c r="B28" s="7">
        <f>SUM(B21:B27)</f>
        <v>660</v>
      </c>
      <c r="C28" s="7">
        <f>SUM(C21:C27)</f>
        <v>800</v>
      </c>
      <c r="D28" s="7"/>
      <c r="E28" s="7">
        <f>SUM(E21:E27)</f>
        <v>770</v>
      </c>
      <c r="F28" s="7">
        <f>SUM(F21:F27)</f>
        <v>1000</v>
      </c>
    </row>
    <row r="29" spans="1:6" x14ac:dyDescent="0.35">
      <c r="A29" s="10" t="s">
        <v>102</v>
      </c>
      <c r="B29" s="10"/>
      <c r="C29" s="9"/>
      <c r="D29" s="9"/>
      <c r="E29" s="9"/>
      <c r="F29" s="9"/>
    </row>
    <row r="30" spans="1:6" ht="22" x14ac:dyDescent="0.35">
      <c r="A30" s="7" t="s">
        <v>118</v>
      </c>
      <c r="B30" s="7" t="s">
        <v>81</v>
      </c>
      <c r="C30" s="8" t="s">
        <v>81</v>
      </c>
      <c r="D30" s="7" t="s">
        <v>26</v>
      </c>
      <c r="E30" s="7">
        <v>60</v>
      </c>
      <c r="F30" s="8">
        <v>100</v>
      </c>
    </row>
    <row r="31" spans="1:6" x14ac:dyDescent="0.35">
      <c r="A31" s="7" t="s">
        <v>22</v>
      </c>
      <c r="B31" s="7">
        <v>30</v>
      </c>
      <c r="C31" s="8">
        <v>30</v>
      </c>
      <c r="D31" s="7" t="s">
        <v>40</v>
      </c>
      <c r="E31" s="7">
        <v>200</v>
      </c>
      <c r="F31" s="8">
        <v>300</v>
      </c>
    </row>
    <row r="32" spans="1:6" x14ac:dyDescent="0.35">
      <c r="A32" s="7" t="s">
        <v>49</v>
      </c>
      <c r="B32" s="7">
        <v>210</v>
      </c>
      <c r="C32" s="8">
        <v>210</v>
      </c>
      <c r="D32" s="7" t="s">
        <v>126</v>
      </c>
      <c r="E32" s="7">
        <v>90</v>
      </c>
      <c r="F32" s="8">
        <v>100</v>
      </c>
    </row>
    <row r="33" spans="1:6" x14ac:dyDescent="0.35">
      <c r="A33" s="7" t="s">
        <v>68</v>
      </c>
      <c r="B33" s="7">
        <v>100</v>
      </c>
      <c r="C33" s="8">
        <v>100</v>
      </c>
      <c r="D33" s="7" t="s">
        <v>133</v>
      </c>
      <c r="E33" s="7">
        <v>155</v>
      </c>
      <c r="F33" s="8">
        <v>205</v>
      </c>
    </row>
    <row r="34" spans="1:6" x14ac:dyDescent="0.35">
      <c r="A34" s="8"/>
      <c r="B34" s="8"/>
      <c r="C34" s="8"/>
      <c r="D34" s="7" t="s">
        <v>19</v>
      </c>
      <c r="E34" s="7">
        <v>200</v>
      </c>
      <c r="F34" s="8">
        <v>200</v>
      </c>
    </row>
    <row r="35" spans="1:6" x14ac:dyDescent="0.35">
      <c r="A35" s="8"/>
      <c r="B35" s="8"/>
      <c r="C35" s="8"/>
      <c r="D35" s="7" t="s">
        <v>20</v>
      </c>
      <c r="E35" s="7">
        <v>50</v>
      </c>
      <c r="F35" s="8">
        <v>50</v>
      </c>
    </row>
    <row r="36" spans="1:6" x14ac:dyDescent="0.35">
      <c r="A36" s="8"/>
      <c r="B36" s="8"/>
      <c r="C36" s="8"/>
      <c r="D36" s="7" t="s">
        <v>22</v>
      </c>
      <c r="E36" s="7">
        <v>30</v>
      </c>
      <c r="F36" s="8">
        <v>70</v>
      </c>
    </row>
    <row r="37" spans="1:6" x14ac:dyDescent="0.35">
      <c r="A37" s="8"/>
      <c r="B37" s="8">
        <f>SUM(B31:B36)+185</f>
        <v>525</v>
      </c>
      <c r="C37" s="8"/>
      <c r="D37" s="7"/>
      <c r="E37" s="7"/>
      <c r="F37" s="8"/>
    </row>
    <row r="38" spans="1:6" x14ac:dyDescent="0.35">
      <c r="A38" s="8"/>
      <c r="B38" s="8"/>
      <c r="C38" s="8"/>
      <c r="D38" s="7"/>
      <c r="E38" s="7"/>
      <c r="F38" s="8"/>
    </row>
    <row r="39" spans="1:6" x14ac:dyDescent="0.35">
      <c r="A39" s="9" t="s">
        <v>103</v>
      </c>
      <c r="B39" s="9"/>
      <c r="C39" s="9"/>
      <c r="D39" s="9"/>
      <c r="E39" s="9"/>
      <c r="F39" s="9"/>
    </row>
    <row r="40" spans="1:6" x14ac:dyDescent="0.35">
      <c r="A40" s="7" t="s">
        <v>82</v>
      </c>
      <c r="B40" s="7">
        <v>60</v>
      </c>
      <c r="C40" s="8">
        <v>100</v>
      </c>
      <c r="D40" s="7" t="s">
        <v>45</v>
      </c>
      <c r="E40" s="7">
        <v>60</v>
      </c>
      <c r="F40" s="8">
        <v>100</v>
      </c>
    </row>
    <row r="41" spans="1:6" ht="22" x14ac:dyDescent="0.35">
      <c r="A41" s="7" t="s">
        <v>83</v>
      </c>
      <c r="B41" s="7">
        <v>60</v>
      </c>
      <c r="C41" s="8">
        <v>100</v>
      </c>
      <c r="D41" s="7" t="s">
        <v>75</v>
      </c>
      <c r="E41" s="7">
        <v>60</v>
      </c>
      <c r="F41" s="8">
        <v>100</v>
      </c>
    </row>
    <row r="42" spans="1:6" x14ac:dyDescent="0.35">
      <c r="A42" s="7" t="s">
        <v>123</v>
      </c>
      <c r="B42" s="7">
        <v>90</v>
      </c>
      <c r="C42" s="8">
        <v>100</v>
      </c>
      <c r="D42" s="7" t="s">
        <v>46</v>
      </c>
      <c r="E42" s="7">
        <v>200</v>
      </c>
      <c r="F42" s="8">
        <v>300</v>
      </c>
    </row>
    <row r="43" spans="1:6" x14ac:dyDescent="0.35">
      <c r="A43" s="7" t="s">
        <v>30</v>
      </c>
      <c r="B43" s="7">
        <v>150</v>
      </c>
      <c r="C43" s="8">
        <v>200</v>
      </c>
      <c r="D43" s="7" t="s">
        <v>47</v>
      </c>
      <c r="E43" s="7">
        <v>120</v>
      </c>
      <c r="F43" s="8">
        <v>120</v>
      </c>
    </row>
    <row r="44" spans="1:6" x14ac:dyDescent="0.35">
      <c r="A44" s="7" t="s">
        <v>84</v>
      </c>
      <c r="B44" s="7">
        <v>200</v>
      </c>
      <c r="C44" s="8">
        <v>200</v>
      </c>
      <c r="D44" s="7" t="s">
        <v>48</v>
      </c>
      <c r="E44" s="7">
        <v>150</v>
      </c>
      <c r="F44" s="8">
        <v>200</v>
      </c>
    </row>
    <row r="45" spans="1:6" x14ac:dyDescent="0.35">
      <c r="A45" s="7" t="s">
        <v>22</v>
      </c>
      <c r="B45" s="7">
        <v>40</v>
      </c>
      <c r="C45" s="8">
        <v>50</v>
      </c>
      <c r="D45" s="7" t="s">
        <v>49</v>
      </c>
      <c r="E45" s="7">
        <v>200</v>
      </c>
      <c r="F45" s="8">
        <v>200</v>
      </c>
    </row>
    <row r="46" spans="1:6" x14ac:dyDescent="0.35">
      <c r="A46" s="7" t="s">
        <v>20</v>
      </c>
      <c r="B46" s="7">
        <v>25</v>
      </c>
      <c r="C46" s="8">
        <v>30</v>
      </c>
      <c r="D46" s="7" t="s">
        <v>20</v>
      </c>
      <c r="E46" s="7">
        <v>30</v>
      </c>
      <c r="F46" s="8">
        <v>40</v>
      </c>
    </row>
    <row r="47" spans="1:6" x14ac:dyDescent="0.35">
      <c r="A47" s="8"/>
      <c r="B47" s="8"/>
      <c r="C47" s="8"/>
      <c r="D47" s="7" t="s">
        <v>22</v>
      </c>
      <c r="E47" s="7">
        <v>30</v>
      </c>
      <c r="F47" s="8">
        <v>60</v>
      </c>
    </row>
    <row r="48" spans="1:6" x14ac:dyDescent="0.35">
      <c r="A48" s="8"/>
      <c r="B48" s="8">
        <f>SUM(B40:B47)</f>
        <v>625</v>
      </c>
      <c r="C48" s="8">
        <f>SUM(C40:C47)</f>
        <v>780</v>
      </c>
      <c r="D48" s="7" t="s">
        <v>23</v>
      </c>
      <c r="E48" s="7">
        <v>100</v>
      </c>
      <c r="F48" s="8">
        <v>100</v>
      </c>
    </row>
    <row r="49" spans="1:6" x14ac:dyDescent="0.35">
      <c r="A49" s="9" t="s">
        <v>104</v>
      </c>
      <c r="B49" s="9"/>
      <c r="C49" s="9"/>
      <c r="D49" s="17" t="s">
        <v>130</v>
      </c>
      <c r="E49" s="9"/>
      <c r="F49" s="9"/>
    </row>
    <row r="50" spans="1:6" ht="22" x14ac:dyDescent="0.35">
      <c r="A50" s="7" t="s">
        <v>119</v>
      </c>
      <c r="B50" s="7">
        <v>220</v>
      </c>
      <c r="C50" s="7">
        <v>250</v>
      </c>
      <c r="D50" s="7" t="s">
        <v>53</v>
      </c>
      <c r="E50" s="7">
        <v>60</v>
      </c>
      <c r="F50" s="7">
        <v>100</v>
      </c>
    </row>
    <row r="51" spans="1:6" ht="22" x14ac:dyDescent="0.35">
      <c r="A51" s="7" t="s">
        <v>85</v>
      </c>
      <c r="B51" s="7">
        <v>25</v>
      </c>
      <c r="C51" s="7">
        <v>25</v>
      </c>
      <c r="D51" s="7" t="s">
        <v>16</v>
      </c>
      <c r="E51" s="7">
        <v>200</v>
      </c>
      <c r="F51" s="7">
        <v>300</v>
      </c>
    </row>
    <row r="52" spans="1:6" x14ac:dyDescent="0.35">
      <c r="A52" s="7" t="s">
        <v>86</v>
      </c>
      <c r="B52" s="7">
        <v>55</v>
      </c>
      <c r="C52" s="7">
        <v>55</v>
      </c>
      <c r="D52" s="7" t="s">
        <v>54</v>
      </c>
      <c r="E52" s="7">
        <v>200</v>
      </c>
      <c r="F52" s="7">
        <v>250</v>
      </c>
    </row>
    <row r="53" spans="1:6" x14ac:dyDescent="0.35">
      <c r="A53" s="7" t="s">
        <v>87</v>
      </c>
      <c r="B53" s="7">
        <v>200</v>
      </c>
      <c r="C53" s="7">
        <v>200</v>
      </c>
      <c r="D53" s="7" t="s">
        <v>19</v>
      </c>
      <c r="E53" s="7">
        <v>200</v>
      </c>
      <c r="F53" s="7">
        <v>200</v>
      </c>
    </row>
    <row r="54" spans="1:6" x14ac:dyDescent="0.35">
      <c r="A54" s="7" t="s">
        <v>68</v>
      </c>
      <c r="B54" s="7">
        <v>100</v>
      </c>
      <c r="C54" s="7">
        <v>100</v>
      </c>
      <c r="D54" s="7" t="s">
        <v>20</v>
      </c>
      <c r="E54" s="7">
        <v>50</v>
      </c>
      <c r="F54" s="7">
        <v>50</v>
      </c>
    </row>
    <row r="55" spans="1:6" x14ac:dyDescent="0.35">
      <c r="A55" s="7"/>
      <c r="B55" s="7"/>
      <c r="C55" s="7"/>
      <c r="D55" s="7" t="s">
        <v>22</v>
      </c>
      <c r="E55" s="7">
        <v>40</v>
      </c>
      <c r="F55" s="7">
        <v>60</v>
      </c>
    </row>
    <row r="56" spans="1:6" x14ac:dyDescent="0.35">
      <c r="A56" s="7"/>
      <c r="B56" s="7">
        <f>SUM(B50:B55)</f>
        <v>600</v>
      </c>
      <c r="C56" s="7">
        <f>SUM(C50:C55)</f>
        <v>630</v>
      </c>
      <c r="D56" s="7" t="s">
        <v>23</v>
      </c>
      <c r="E56" s="7">
        <v>100</v>
      </c>
      <c r="F56" s="7">
        <v>100</v>
      </c>
    </row>
    <row r="57" spans="1:6" x14ac:dyDescent="0.35">
      <c r="A57" s="9" t="s">
        <v>105</v>
      </c>
      <c r="B57" s="9"/>
      <c r="C57" s="9"/>
      <c r="D57" s="9"/>
      <c r="E57" s="9"/>
      <c r="F57" s="9"/>
    </row>
    <row r="58" spans="1:6" x14ac:dyDescent="0.35">
      <c r="A58" s="7" t="s">
        <v>53</v>
      </c>
      <c r="B58" s="7">
        <v>60</v>
      </c>
      <c r="C58" s="7">
        <v>100</v>
      </c>
      <c r="D58" s="7" t="s">
        <v>132</v>
      </c>
      <c r="E58" s="7">
        <v>60</v>
      </c>
      <c r="F58" s="7">
        <v>100</v>
      </c>
    </row>
    <row r="59" spans="1:6" x14ac:dyDescent="0.35">
      <c r="A59" s="7" t="s">
        <v>88</v>
      </c>
      <c r="B59" s="7" t="s">
        <v>89</v>
      </c>
      <c r="C59" s="7" t="s">
        <v>121</v>
      </c>
      <c r="D59" s="7" t="s">
        <v>46</v>
      </c>
      <c r="E59" s="7">
        <v>200</v>
      </c>
      <c r="F59" s="7">
        <v>300</v>
      </c>
    </row>
    <row r="60" spans="1:6" ht="22" x14ac:dyDescent="0.35">
      <c r="A60" s="7" t="s">
        <v>20</v>
      </c>
      <c r="B60" s="7">
        <v>20</v>
      </c>
      <c r="C60" s="7">
        <v>20</v>
      </c>
      <c r="D60" s="7" t="s">
        <v>128</v>
      </c>
      <c r="E60" s="7">
        <v>100</v>
      </c>
      <c r="F60" s="7">
        <v>100</v>
      </c>
    </row>
    <row r="61" spans="1:6" x14ac:dyDescent="0.35">
      <c r="A61" s="7" t="s">
        <v>79</v>
      </c>
      <c r="B61" s="7">
        <v>45</v>
      </c>
      <c r="C61" s="7">
        <v>45</v>
      </c>
      <c r="D61" s="7" t="s">
        <v>57</v>
      </c>
      <c r="E61" s="7">
        <v>150</v>
      </c>
      <c r="F61" s="7">
        <v>200</v>
      </c>
    </row>
    <row r="62" spans="1:6" x14ac:dyDescent="0.35">
      <c r="A62" s="7" t="s">
        <v>90</v>
      </c>
      <c r="B62" s="7">
        <v>200</v>
      </c>
      <c r="C62" s="7">
        <v>200</v>
      </c>
      <c r="D62" s="7" t="s">
        <v>31</v>
      </c>
      <c r="E62" s="7">
        <v>200</v>
      </c>
      <c r="F62" s="7">
        <v>200</v>
      </c>
    </row>
    <row r="63" spans="1:6" x14ac:dyDescent="0.35">
      <c r="A63" s="11" t="s">
        <v>68</v>
      </c>
      <c r="B63" s="11">
        <v>100</v>
      </c>
      <c r="C63" s="11">
        <v>100</v>
      </c>
      <c r="D63" s="7" t="s">
        <v>20</v>
      </c>
      <c r="E63" s="7">
        <v>30</v>
      </c>
      <c r="F63" s="7">
        <v>40</v>
      </c>
    </row>
    <row r="64" spans="1:6" x14ac:dyDescent="0.35">
      <c r="A64" s="7" t="s">
        <v>116</v>
      </c>
      <c r="B64" s="7">
        <v>40</v>
      </c>
      <c r="C64" s="7">
        <v>40</v>
      </c>
      <c r="D64" s="7" t="s">
        <v>22</v>
      </c>
      <c r="E64" s="7">
        <v>30</v>
      </c>
      <c r="F64" s="7">
        <v>60</v>
      </c>
    </row>
    <row r="65" spans="1:6" x14ac:dyDescent="0.35">
      <c r="A65" s="7" t="s">
        <v>124</v>
      </c>
      <c r="B65" s="7">
        <v>40</v>
      </c>
      <c r="C65" s="7">
        <v>50</v>
      </c>
      <c r="D65" s="7"/>
      <c r="E65" s="7">
        <f>SUM(E58:E64)</f>
        <v>770</v>
      </c>
      <c r="F65" s="7">
        <f>SUM(F58:F64)</f>
        <v>1000</v>
      </c>
    </row>
    <row r="66" spans="1:6" x14ac:dyDescent="0.35">
      <c r="A66" s="9" t="s">
        <v>106</v>
      </c>
      <c r="B66" s="9"/>
      <c r="C66" s="9"/>
      <c r="D66" s="9"/>
      <c r="E66" s="9"/>
      <c r="F66" s="9"/>
    </row>
    <row r="67" spans="1:6" ht="22" x14ac:dyDescent="0.35">
      <c r="A67" s="7" t="s">
        <v>91</v>
      </c>
      <c r="B67" s="7">
        <v>60</v>
      </c>
      <c r="C67" s="8">
        <v>100</v>
      </c>
      <c r="D67" s="7" t="s">
        <v>34</v>
      </c>
      <c r="E67" s="7">
        <v>60</v>
      </c>
      <c r="F67" s="7">
        <v>100</v>
      </c>
    </row>
    <row r="68" spans="1:6" x14ac:dyDescent="0.35">
      <c r="A68" s="7" t="s">
        <v>99</v>
      </c>
      <c r="B68" s="7">
        <v>60</v>
      </c>
      <c r="C68" s="8">
        <v>100</v>
      </c>
      <c r="D68" s="7" t="s">
        <v>60</v>
      </c>
      <c r="E68" s="7">
        <v>200</v>
      </c>
      <c r="F68" s="7">
        <v>300</v>
      </c>
    </row>
    <row r="69" spans="1:6" x14ac:dyDescent="0.35">
      <c r="A69" s="7" t="s">
        <v>92</v>
      </c>
      <c r="B69" s="7">
        <v>100</v>
      </c>
      <c r="C69" s="8">
        <v>100</v>
      </c>
      <c r="D69" s="7" t="s">
        <v>129</v>
      </c>
      <c r="E69" s="7">
        <v>90</v>
      </c>
      <c r="F69" s="7">
        <v>100</v>
      </c>
    </row>
    <row r="70" spans="1:6" x14ac:dyDescent="0.35">
      <c r="A70" s="7" t="s">
        <v>93</v>
      </c>
      <c r="B70" s="7">
        <v>150</v>
      </c>
      <c r="C70" s="8">
        <v>200</v>
      </c>
      <c r="D70" s="7" t="s">
        <v>30</v>
      </c>
      <c r="E70" s="7">
        <v>150</v>
      </c>
      <c r="F70" s="7">
        <v>200</v>
      </c>
    </row>
    <row r="71" spans="1:6" x14ac:dyDescent="0.35">
      <c r="A71" s="7" t="s">
        <v>94</v>
      </c>
      <c r="B71" s="7">
        <v>200</v>
      </c>
      <c r="C71" s="8">
        <v>200</v>
      </c>
      <c r="D71" s="7" t="s">
        <v>19</v>
      </c>
      <c r="E71" s="7">
        <v>200</v>
      </c>
      <c r="F71" s="7">
        <v>200</v>
      </c>
    </row>
    <row r="72" spans="1:6" x14ac:dyDescent="0.35">
      <c r="A72" s="7" t="s">
        <v>22</v>
      </c>
      <c r="B72" s="7">
        <v>45</v>
      </c>
      <c r="C72" s="8">
        <v>50</v>
      </c>
      <c r="D72" s="7" t="s">
        <v>20</v>
      </c>
      <c r="E72" s="7">
        <v>60</v>
      </c>
      <c r="F72" s="7">
        <v>40</v>
      </c>
    </row>
    <row r="73" spans="1:6" x14ac:dyDescent="0.35">
      <c r="A73" s="8" t="s">
        <v>20</v>
      </c>
      <c r="B73" s="8">
        <v>25</v>
      </c>
      <c r="C73" s="8">
        <v>30</v>
      </c>
      <c r="D73" s="7" t="s">
        <v>22</v>
      </c>
      <c r="E73" s="7">
        <v>30</v>
      </c>
      <c r="F73" s="8">
        <v>60</v>
      </c>
    </row>
    <row r="74" spans="1:6" x14ac:dyDescent="0.35">
      <c r="A74" s="9" t="s">
        <v>107</v>
      </c>
      <c r="B74" s="9"/>
      <c r="C74" s="9"/>
      <c r="D74" s="9"/>
      <c r="E74" s="9"/>
      <c r="F74" s="9"/>
    </row>
    <row r="75" spans="1:6" x14ac:dyDescent="0.35">
      <c r="A75" s="7" t="s">
        <v>95</v>
      </c>
      <c r="B75" s="7">
        <v>60</v>
      </c>
      <c r="C75" s="7">
        <v>100</v>
      </c>
      <c r="D75" s="7" t="s">
        <v>26</v>
      </c>
      <c r="E75" s="7">
        <v>60</v>
      </c>
      <c r="F75" s="7">
        <v>100</v>
      </c>
    </row>
    <row r="76" spans="1:6" x14ac:dyDescent="0.35">
      <c r="A76" s="7" t="s">
        <v>96</v>
      </c>
      <c r="B76" s="7">
        <v>100</v>
      </c>
      <c r="C76" s="7">
        <v>100</v>
      </c>
      <c r="D76" s="7" t="s">
        <v>66</v>
      </c>
      <c r="E76" s="7">
        <v>200</v>
      </c>
      <c r="F76" s="7">
        <v>300</v>
      </c>
    </row>
    <row r="77" spans="1:6" x14ac:dyDescent="0.35">
      <c r="A77" s="7" t="s">
        <v>30</v>
      </c>
      <c r="B77" s="7">
        <v>150</v>
      </c>
      <c r="C77" s="7">
        <v>200</v>
      </c>
      <c r="D77" s="7" t="s">
        <v>67</v>
      </c>
      <c r="E77" s="7">
        <v>90</v>
      </c>
      <c r="F77" s="7">
        <v>90</v>
      </c>
    </row>
    <row r="78" spans="1:6" x14ac:dyDescent="0.35">
      <c r="A78" s="7" t="s">
        <v>97</v>
      </c>
      <c r="B78" s="7">
        <v>200</v>
      </c>
      <c r="C78" s="7">
        <v>200</v>
      </c>
      <c r="D78" s="7" t="s">
        <v>133</v>
      </c>
      <c r="E78" s="7">
        <v>155</v>
      </c>
      <c r="F78" s="7">
        <v>205</v>
      </c>
    </row>
    <row r="79" spans="1:6" x14ac:dyDescent="0.35">
      <c r="A79" s="7" t="s">
        <v>22</v>
      </c>
      <c r="B79" s="7">
        <v>45</v>
      </c>
      <c r="C79" s="7">
        <v>50</v>
      </c>
      <c r="D79" s="7" t="s">
        <v>68</v>
      </c>
      <c r="E79" s="7">
        <v>100</v>
      </c>
      <c r="F79" s="7">
        <v>100</v>
      </c>
    </row>
    <row r="80" spans="1:6" x14ac:dyDescent="0.35">
      <c r="A80" s="7" t="s">
        <v>20</v>
      </c>
      <c r="B80" s="7">
        <v>25</v>
      </c>
      <c r="C80" s="7">
        <v>30</v>
      </c>
      <c r="D80" s="7" t="s">
        <v>36</v>
      </c>
      <c r="E80" s="7">
        <v>200</v>
      </c>
      <c r="F80" s="7">
        <v>200</v>
      </c>
    </row>
    <row r="81" spans="1:6" x14ac:dyDescent="0.35">
      <c r="A81" s="7" t="s">
        <v>98</v>
      </c>
      <c r="B81" s="7">
        <v>100</v>
      </c>
      <c r="C81" s="7">
        <v>100</v>
      </c>
      <c r="D81" s="7" t="s">
        <v>20</v>
      </c>
      <c r="E81" s="7">
        <v>30</v>
      </c>
      <c r="F81" s="7">
        <v>50</v>
      </c>
    </row>
    <row r="82" spans="1:6" x14ac:dyDescent="0.35">
      <c r="A82" s="7"/>
      <c r="B82" s="7"/>
      <c r="C82" s="7"/>
      <c r="D82" s="7" t="s">
        <v>22</v>
      </c>
      <c r="E82" s="7">
        <v>30</v>
      </c>
      <c r="F82" s="7">
        <v>30</v>
      </c>
    </row>
    <row r="83" spans="1:6" x14ac:dyDescent="0.35">
      <c r="A83" s="7"/>
      <c r="B83" s="7">
        <f>SUM(B75:B82)</f>
        <v>680</v>
      </c>
      <c r="C83" s="7">
        <f>SUM(C75:C82)</f>
        <v>780</v>
      </c>
      <c r="D83" s="12" t="s">
        <v>134</v>
      </c>
      <c r="E83" s="12">
        <v>25</v>
      </c>
      <c r="F83" s="11">
        <v>50</v>
      </c>
    </row>
    <row r="84" spans="1:6" x14ac:dyDescent="0.35">
      <c r="A84" s="9" t="s">
        <v>108</v>
      </c>
      <c r="B84" s="9"/>
      <c r="C84" s="9"/>
      <c r="D84" s="9"/>
      <c r="E84" s="9"/>
      <c r="F84" s="9"/>
    </row>
    <row r="85" spans="1:6" x14ac:dyDescent="0.35">
      <c r="A85" s="7" t="s">
        <v>39</v>
      </c>
      <c r="B85" s="7">
        <v>60</v>
      </c>
      <c r="C85" s="8">
        <v>100</v>
      </c>
      <c r="D85" s="7" t="s">
        <v>74</v>
      </c>
      <c r="E85" s="7">
        <v>60</v>
      </c>
      <c r="F85" s="8">
        <v>100</v>
      </c>
    </row>
    <row r="86" spans="1:6" x14ac:dyDescent="0.35">
      <c r="A86" s="7" t="s">
        <v>125</v>
      </c>
      <c r="B86" s="7">
        <v>240</v>
      </c>
      <c r="C86" s="8">
        <v>280</v>
      </c>
      <c r="D86" s="7" t="s">
        <v>40</v>
      </c>
      <c r="E86" s="7">
        <v>200</v>
      </c>
      <c r="F86" s="8">
        <v>300</v>
      </c>
    </row>
    <row r="87" spans="1:6" x14ac:dyDescent="0.35">
      <c r="A87" s="7" t="s">
        <v>80</v>
      </c>
      <c r="B87" s="7">
        <v>200</v>
      </c>
      <c r="C87" s="8">
        <v>200</v>
      </c>
      <c r="D87" s="7" t="s">
        <v>41</v>
      </c>
      <c r="E87" s="7">
        <v>105</v>
      </c>
      <c r="F87" s="8">
        <v>105</v>
      </c>
    </row>
    <row r="88" spans="1:6" x14ac:dyDescent="0.35">
      <c r="A88" s="7" t="s">
        <v>22</v>
      </c>
      <c r="B88" s="7">
        <v>45</v>
      </c>
      <c r="C88" s="8">
        <v>45</v>
      </c>
      <c r="D88" s="7" t="s">
        <v>63</v>
      </c>
      <c r="E88" s="7">
        <v>150</v>
      </c>
      <c r="F88" s="8">
        <v>200</v>
      </c>
    </row>
    <row r="89" spans="1:6" x14ac:dyDescent="0.35">
      <c r="A89" s="7" t="s">
        <v>20</v>
      </c>
      <c r="B89" s="7">
        <v>25</v>
      </c>
      <c r="C89" s="8">
        <v>25</v>
      </c>
      <c r="D89" s="7" t="s">
        <v>19</v>
      </c>
      <c r="E89" s="7">
        <v>200</v>
      </c>
      <c r="F89" s="8">
        <v>200</v>
      </c>
    </row>
    <row r="90" spans="1:6" x14ac:dyDescent="0.35">
      <c r="A90" s="7"/>
      <c r="B90" s="7"/>
      <c r="C90" s="8"/>
      <c r="D90" s="7" t="s">
        <v>22</v>
      </c>
      <c r="E90" s="7">
        <v>30</v>
      </c>
      <c r="F90" s="8">
        <v>50</v>
      </c>
    </row>
    <row r="91" spans="1:6" x14ac:dyDescent="0.35">
      <c r="A91" s="7"/>
      <c r="B91" s="7"/>
      <c r="C91" s="8"/>
      <c r="D91" s="7" t="s">
        <v>20</v>
      </c>
      <c r="E91" s="7">
        <v>30</v>
      </c>
      <c r="F91" s="8">
        <v>30</v>
      </c>
    </row>
    <row r="92" spans="1:6" x14ac:dyDescent="0.35">
      <c r="A92" s="8"/>
      <c r="B92" s="8"/>
      <c r="C92" s="8"/>
      <c r="D92" s="7" t="s">
        <v>23</v>
      </c>
      <c r="E92" s="7">
        <v>100</v>
      </c>
      <c r="F92" s="8">
        <v>100</v>
      </c>
    </row>
    <row r="93" spans="1:6" x14ac:dyDescent="0.35">
      <c r="A93" s="8"/>
      <c r="B93" s="8">
        <f>SUM(B85:B92)</f>
        <v>570</v>
      </c>
      <c r="C93" s="8">
        <f>SUM(C85:C92)</f>
        <v>650</v>
      </c>
      <c r="D93" s="7"/>
      <c r="E93" s="7">
        <f>SUM(E85:E92)</f>
        <v>875</v>
      </c>
      <c r="F93" s="7">
        <f>SUM(F85:F92)</f>
        <v>1085</v>
      </c>
    </row>
    <row r="94" spans="1:6" x14ac:dyDescent="0.35">
      <c r="A94" s="8"/>
      <c r="B94" s="8"/>
      <c r="C94" s="8"/>
      <c r="D94" s="8"/>
      <c r="E94" s="8"/>
      <c r="F94" s="8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 ОБЕД</vt:lpstr>
      <vt:lpstr>ПО ДНЯМ 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2025-11-24T09:11:09Z</dcterms:modified>
</cp:coreProperties>
</file>